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výsledovk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<sst xmlns="http://schemas.openxmlformats.org/spreadsheetml/2006/main" count="10" uniqueCount="10">
  <si>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KONEČNÁ VÝSLEDKOVÁ LISTINA</t>
  </si>
  <si>
    <t>SCOTT JIČÍNSKÁ "50"</t>
  </si>
  <si>
    <t>celkové pořadí</t>
  </si>
  <si>
    <t>výsledný čas</t>
  </si>
  <si>
    <t>Jméno</t>
  </si>
  <si>
    <t>start. číslo</t>
  </si>
  <si>
    <t>kate- gorie</t>
  </si>
  <si>
    <t>klub</t>
  </si>
  <si>
    <t>pořadí v kategorii</t>
  </si>
  <si>
    <t xml:space="preserve">ostatní čísla buď nenastoupila a nebo nedojela, celkový počet účastníků na trati 50km byl 210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</si>
</sst>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[$-F400]h:mm:ss\ AM/PM"/>
    <numFmt numFmtId="167" formatCode="[$-405]d\.\ mmmm\ yyyy"/>
    <numFmt numFmtId="168" formatCode="h:mm;@"/>
    <numFmt numFmtId="169" formatCode="0.000"/>
    <numFmt numFmtId="170" formatCode="0.0000000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2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21" fontId="3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1" fontId="3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z&#225;vod\zavod%20VY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pořadí"/>
      <sheetName val="výsledovka"/>
      <sheetName val="pomocný list"/>
    </sheetNames>
    <sheetDataSet>
      <sheetData sheetId="0">
        <row r="10">
          <cell r="B10">
            <v>2</v>
          </cell>
          <cell r="C10" t="str">
            <v>Zuzana Najmanová</v>
          </cell>
          <cell r="D10" t="str">
            <v>C</v>
          </cell>
          <cell r="E10" t="str">
            <v>MTB Libochovice</v>
          </cell>
        </row>
        <row r="11">
          <cell r="B11">
            <v>3</v>
          </cell>
          <cell r="C11" t="str">
            <v>Vašek Vomáčko</v>
          </cell>
          <cell r="D11" t="str">
            <v>A</v>
          </cell>
          <cell r="E11" t="str">
            <v>Maraton centrum J...</v>
          </cell>
        </row>
        <row r="12">
          <cell r="B12">
            <v>4</v>
          </cell>
          <cell r="C12" t="str">
            <v>Vašek Vomáčko</v>
          </cell>
          <cell r="D12" t="str">
            <v>D</v>
          </cell>
          <cell r="E12" t="str">
            <v>Maraton centrum J...</v>
          </cell>
        </row>
        <row r="13">
          <cell r="B13">
            <v>5</v>
          </cell>
          <cell r="C13" t="str">
            <v>Václav Kubínek</v>
          </cell>
          <cell r="D13" t="str">
            <v>A</v>
          </cell>
        </row>
        <row r="14">
          <cell r="B14">
            <v>11</v>
          </cell>
          <cell r="C14" t="str">
            <v>Jan Řimnáč</v>
          </cell>
          <cell r="D14" t="str">
            <v>A</v>
          </cell>
          <cell r="E14" t="str">
            <v>SKP Most</v>
          </cell>
        </row>
        <row r="15">
          <cell r="B15">
            <v>12</v>
          </cell>
          <cell r="C15" t="str">
            <v>Zdeněk Švorc</v>
          </cell>
          <cell r="D15" t="str">
            <v>B</v>
          </cell>
          <cell r="E15" t="str">
            <v>Cora Jičín</v>
          </cell>
        </row>
        <row r="16">
          <cell r="B16">
            <v>15</v>
          </cell>
          <cell r="C16" t="str">
            <v>Karel Strnad</v>
          </cell>
          <cell r="D16" t="str">
            <v>A</v>
          </cell>
          <cell r="E16" t="str">
            <v>BAC BAKAKO ZV80</v>
          </cell>
        </row>
        <row r="17">
          <cell r="B17">
            <v>16</v>
          </cell>
          <cell r="C17" t="str">
            <v>Petr Jelínek</v>
          </cell>
          <cell r="D17" t="str">
            <v>A</v>
          </cell>
          <cell r="E17" t="str">
            <v>BAC BAKAKO ZV80</v>
          </cell>
        </row>
        <row r="18">
          <cell r="B18">
            <v>17</v>
          </cell>
          <cell r="C18" t="str">
            <v>Arnošt Bernard</v>
          </cell>
          <cell r="D18" t="str">
            <v>B</v>
          </cell>
          <cell r="E18" t="str">
            <v>Velo Kuba</v>
          </cell>
        </row>
        <row r="19">
          <cell r="B19">
            <v>18</v>
          </cell>
          <cell r="C19" t="str">
            <v>Jiří Kazda</v>
          </cell>
          <cell r="D19" t="str">
            <v>B</v>
          </cell>
          <cell r="E19" t="str">
            <v>Maraton centrum J...</v>
          </cell>
        </row>
        <row r="20">
          <cell r="B20">
            <v>20</v>
          </cell>
          <cell r="C20" t="str">
            <v>Tomáš Fiala</v>
          </cell>
          <cell r="D20" t="str">
            <v>A</v>
          </cell>
          <cell r="E20" t="str">
            <v>Maratoncentrum j...</v>
          </cell>
        </row>
        <row r="21">
          <cell r="B21">
            <v>21</v>
          </cell>
          <cell r="C21" t="str">
            <v>Roman Matyáš</v>
          </cell>
          <cell r="D21" t="str">
            <v>A</v>
          </cell>
          <cell r="E21" t="str">
            <v>Zambezi 26</v>
          </cell>
        </row>
        <row r="22">
          <cell r="B22">
            <v>22</v>
          </cell>
          <cell r="C22" t="str">
            <v>Jan Hlaváč</v>
          </cell>
          <cell r="D22" t="str">
            <v>B</v>
          </cell>
          <cell r="E22" t="str">
            <v>FitclubJičín</v>
          </cell>
        </row>
        <row r="23">
          <cell r="B23">
            <v>23</v>
          </cell>
          <cell r="C23" t="str">
            <v>Jaroslav Sluka</v>
          </cell>
          <cell r="D23" t="str">
            <v>A</v>
          </cell>
          <cell r="E23" t="str">
            <v>Koukla Team</v>
          </cell>
        </row>
        <row r="24">
          <cell r="B24">
            <v>24</v>
          </cell>
          <cell r="C24" t="str">
            <v>Luboš Sluka</v>
          </cell>
          <cell r="D24" t="str">
            <v>A</v>
          </cell>
          <cell r="E24" t="str">
            <v>Benátky n. Jizerou</v>
          </cell>
        </row>
        <row r="25">
          <cell r="B25">
            <v>25</v>
          </cell>
          <cell r="C25" t="str">
            <v>Roman Velan</v>
          </cell>
          <cell r="D25" t="str">
            <v>A</v>
          </cell>
          <cell r="E25" t="str">
            <v>SK JOSEFŮV DŮL</v>
          </cell>
        </row>
        <row r="26">
          <cell r="B26">
            <v>27</v>
          </cell>
          <cell r="C26" t="str">
            <v>Petr Fišer</v>
          </cell>
          <cell r="D26" t="str">
            <v>B</v>
          </cell>
          <cell r="E26" t="str">
            <v>Continental</v>
          </cell>
        </row>
        <row r="27">
          <cell r="B27">
            <v>28</v>
          </cell>
          <cell r="C27" t="str">
            <v>Jan Sedláček</v>
          </cell>
          <cell r="D27" t="str">
            <v>A</v>
          </cell>
          <cell r="E27" t="str">
            <v>Kbelnice</v>
          </cell>
        </row>
        <row r="28">
          <cell r="B28">
            <v>29</v>
          </cell>
          <cell r="C28" t="str">
            <v>Jan Švábenický</v>
          </cell>
          <cell r="D28" t="str">
            <v>B</v>
          </cell>
        </row>
        <row r="29">
          <cell r="B29">
            <v>30</v>
          </cell>
          <cell r="C29" t="str">
            <v>Libor Košťál</v>
          </cell>
          <cell r="D29" t="str">
            <v>A</v>
          </cell>
        </row>
        <row r="30">
          <cell r="B30">
            <v>31</v>
          </cell>
          <cell r="C30" t="str">
            <v>Karel Šulc</v>
          </cell>
          <cell r="D30" t="str">
            <v>B</v>
          </cell>
          <cell r="E30" t="str">
            <v>SOKOL Frýdštejn</v>
          </cell>
        </row>
        <row r="31">
          <cell r="B31">
            <v>32</v>
          </cell>
          <cell r="C31" t="str">
            <v>Jan Novák</v>
          </cell>
          <cell r="D31" t="str">
            <v>A</v>
          </cell>
          <cell r="E31" t="str">
            <v>Maratoncentrum Ji...</v>
          </cell>
        </row>
        <row r="32">
          <cell r="B32">
            <v>33</v>
          </cell>
          <cell r="C32" t="str">
            <v>Miloslav Voborník</v>
          </cell>
          <cell r="D32" t="str">
            <v>A</v>
          </cell>
        </row>
        <row r="33">
          <cell r="B33">
            <v>34</v>
          </cell>
          <cell r="C33" t="str">
            <v>Petr Pivrnec</v>
          </cell>
          <cell r="D33" t="str">
            <v>B</v>
          </cell>
          <cell r="E33" t="str">
            <v>Maraton centrum J...</v>
          </cell>
        </row>
        <row r="34">
          <cell r="B34">
            <v>35</v>
          </cell>
          <cell r="C34" t="str">
            <v>Ondřej Mikule</v>
          </cell>
          <cell r="D34" t="str">
            <v>A</v>
          </cell>
          <cell r="E34" t="str">
            <v>cyklo-ski Žitník</v>
          </cell>
        </row>
        <row r="35">
          <cell r="B35">
            <v>36</v>
          </cell>
          <cell r="C35" t="str">
            <v>Pepa Vráťa</v>
          </cell>
          <cell r="D35" t="str">
            <v>B</v>
          </cell>
        </row>
        <row r="36">
          <cell r="B36">
            <v>37</v>
          </cell>
          <cell r="C36" t="str">
            <v>Tomáš Kunčík</v>
          </cell>
          <cell r="D36" t="str">
            <v>A</v>
          </cell>
          <cell r="E36" t="str">
            <v>skisport Horka</v>
          </cell>
        </row>
        <row r="37">
          <cell r="B37">
            <v>38</v>
          </cell>
          <cell r="C37" t="str">
            <v>Karel Kubišta</v>
          </cell>
          <cell r="D37" t="str">
            <v>B</v>
          </cell>
          <cell r="E37" t="str">
            <v>ski sport Horka</v>
          </cell>
        </row>
        <row r="38">
          <cell r="B38">
            <v>39</v>
          </cell>
          <cell r="C38" t="str">
            <v>Petr Vedral</v>
          </cell>
          <cell r="D38" t="str">
            <v>A</v>
          </cell>
          <cell r="E38" t="str">
            <v>PELL'S BIKE TEAM ...</v>
          </cell>
        </row>
        <row r="39">
          <cell r="B39">
            <v>41</v>
          </cell>
          <cell r="C39" t="str">
            <v>Zumr Tomáš</v>
          </cell>
          <cell r="D39" t="str">
            <v>A</v>
          </cell>
          <cell r="E39" t="str">
            <v>Bar U Čápa</v>
          </cell>
        </row>
        <row r="40">
          <cell r="B40">
            <v>42</v>
          </cell>
          <cell r="C40" t="str">
            <v>Pavel Nosek</v>
          </cell>
          <cell r="D40" t="str">
            <v>A</v>
          </cell>
          <cell r="E40" t="str">
            <v>Allroad C.T.M.B.</v>
          </cell>
        </row>
        <row r="41">
          <cell r="B41">
            <v>43</v>
          </cell>
          <cell r="C41" t="str">
            <v>Jiří Žák</v>
          </cell>
          <cell r="D41" t="str">
            <v>A</v>
          </cell>
          <cell r="E41" t="str">
            <v>Maratoncentrum Ji...</v>
          </cell>
        </row>
        <row r="42">
          <cell r="B42">
            <v>44</v>
          </cell>
          <cell r="C42" t="str">
            <v>Rudolf Boček</v>
          </cell>
          <cell r="D42" t="str">
            <v>B</v>
          </cell>
          <cell r="E42" t="str">
            <v>Cykloservis Souček</v>
          </cell>
        </row>
        <row r="43">
          <cell r="B43">
            <v>45</v>
          </cell>
          <cell r="C43" t="str">
            <v>Tomáš Lamač</v>
          </cell>
          <cell r="D43" t="str">
            <v>A</v>
          </cell>
          <cell r="E43" t="str">
            <v>Turnov</v>
          </cell>
        </row>
        <row r="44">
          <cell r="B44">
            <v>46</v>
          </cell>
          <cell r="C44" t="str">
            <v>Šárka Dědková</v>
          </cell>
          <cell r="D44" t="str">
            <v>C</v>
          </cell>
        </row>
        <row r="45">
          <cell r="B45">
            <v>47</v>
          </cell>
          <cell r="C45" t="str">
            <v>Pavel Šviha</v>
          </cell>
          <cell r="D45" t="str">
            <v>A</v>
          </cell>
          <cell r="E45" t="str">
            <v>Maraton centrum J...</v>
          </cell>
        </row>
        <row r="46">
          <cell r="B46">
            <v>48</v>
          </cell>
          <cell r="C46" t="str">
            <v>Leoš Exner</v>
          </cell>
          <cell r="D46" t="str">
            <v>A</v>
          </cell>
        </row>
        <row r="47">
          <cell r="B47">
            <v>49</v>
          </cell>
          <cell r="C47" t="str">
            <v>Pavel Vích</v>
          </cell>
          <cell r="D47" t="str">
            <v>B</v>
          </cell>
          <cell r="E47" t="str">
            <v>Robousy</v>
          </cell>
        </row>
        <row r="48">
          <cell r="B48">
            <v>50</v>
          </cell>
          <cell r="C48" t="str">
            <v>Jaromír Fojtíček</v>
          </cell>
          <cell r="D48" t="str">
            <v>A</v>
          </cell>
        </row>
        <row r="49">
          <cell r="B49">
            <v>51</v>
          </cell>
          <cell r="C49" t="str">
            <v>Ondřej Johannis</v>
          </cell>
          <cell r="D49" t="str">
            <v>A</v>
          </cell>
          <cell r="E49" t="str">
            <v>Poštovní spoři...</v>
          </cell>
        </row>
        <row r="50">
          <cell r="B50">
            <v>52</v>
          </cell>
          <cell r="C50" t="str">
            <v>ŠÁRKA DOLEŽELOVÁ</v>
          </cell>
          <cell r="D50" t="str">
            <v>C</v>
          </cell>
          <cell r="E50" t="str">
            <v>UniCredit Team</v>
          </cell>
        </row>
        <row r="51">
          <cell r="B51">
            <v>53</v>
          </cell>
          <cell r="C51" t="str">
            <v>Martin Foff</v>
          </cell>
          <cell r="D51" t="str">
            <v>A</v>
          </cell>
          <cell r="E51" t="str">
            <v>Nová Paka</v>
          </cell>
        </row>
        <row r="52">
          <cell r="B52">
            <v>54</v>
          </cell>
          <cell r="C52" t="str">
            <v>Vladimír Horníček</v>
          </cell>
          <cell r="D52" t="str">
            <v>A</v>
          </cell>
          <cell r="E52" t="str">
            <v>Jeducotodá</v>
          </cell>
        </row>
        <row r="53">
          <cell r="B53">
            <v>55</v>
          </cell>
          <cell r="C53" t="str">
            <v>Přemysl Semorád</v>
          </cell>
          <cell r="D53" t="str">
            <v>A</v>
          </cell>
        </row>
        <row r="54">
          <cell r="B54">
            <v>56</v>
          </cell>
          <cell r="C54" t="str">
            <v>jaroslav pros</v>
          </cell>
          <cell r="D54" t="str">
            <v>A</v>
          </cell>
          <cell r="E54" t="str">
            <v>Prosport</v>
          </cell>
        </row>
        <row r="55">
          <cell r="B55">
            <v>57</v>
          </cell>
          <cell r="C55" t="str">
            <v>Radek Švorc</v>
          </cell>
          <cell r="D55" t="str">
            <v>A</v>
          </cell>
          <cell r="E55" t="str">
            <v>Dětenice</v>
          </cell>
        </row>
        <row r="56">
          <cell r="B56">
            <v>58</v>
          </cell>
          <cell r="C56" t="str">
            <v>Martin Doškář</v>
          </cell>
          <cell r="D56" t="str">
            <v>A</v>
          </cell>
          <cell r="E56" t="str">
            <v>Kouklas Team</v>
          </cell>
        </row>
        <row r="57">
          <cell r="B57">
            <v>59</v>
          </cell>
          <cell r="C57" t="str">
            <v>Tomáš Pikner</v>
          </cell>
          <cell r="D57" t="str">
            <v>A</v>
          </cell>
          <cell r="E57" t="str">
            <v>Újezd nad Lesy</v>
          </cell>
        </row>
        <row r="58">
          <cell r="B58">
            <v>60</v>
          </cell>
          <cell r="C58" t="str">
            <v>Petr Doležel</v>
          </cell>
          <cell r="D58" t="str">
            <v>A</v>
          </cell>
          <cell r="E58" t="str">
            <v>dolin club</v>
          </cell>
        </row>
        <row r="59">
          <cell r="B59">
            <v>61</v>
          </cell>
          <cell r="C59" t="str">
            <v>Václav Přibyl</v>
          </cell>
          <cell r="D59" t="str">
            <v>B</v>
          </cell>
        </row>
        <row r="60">
          <cell r="B60">
            <v>62</v>
          </cell>
          <cell r="C60" t="str">
            <v>Jiří Hartman</v>
          </cell>
          <cell r="D60" t="str">
            <v>B</v>
          </cell>
          <cell r="E60" t="str">
            <v>Motožmolci LB</v>
          </cell>
        </row>
        <row r="61">
          <cell r="B61">
            <v>63</v>
          </cell>
          <cell r="C61" t="str">
            <v>Rudolf Cogan</v>
          </cell>
          <cell r="D61" t="str">
            <v>A</v>
          </cell>
          <cell r="E61" t="str">
            <v>RK Bike Nová Paka</v>
          </cell>
        </row>
        <row r="62">
          <cell r="B62">
            <v>64</v>
          </cell>
          <cell r="C62" t="str">
            <v>Petr Šubr</v>
          </cell>
          <cell r="D62" t="str">
            <v>B</v>
          </cell>
          <cell r="E62" t="str">
            <v>MTB TEAM Hořice</v>
          </cell>
        </row>
        <row r="63">
          <cell r="B63">
            <v>65</v>
          </cell>
          <cell r="C63" t="str">
            <v>Josef Karel</v>
          </cell>
          <cell r="D63" t="str">
            <v>A</v>
          </cell>
        </row>
        <row r="64">
          <cell r="B64">
            <v>67</v>
          </cell>
          <cell r="C64" t="str">
            <v>Pavel Svoboda</v>
          </cell>
          <cell r="D64" t="str">
            <v>A</v>
          </cell>
          <cell r="E64" t="str">
            <v>HAVEN.CZ</v>
          </cell>
        </row>
        <row r="65">
          <cell r="B65">
            <v>68</v>
          </cell>
          <cell r="C65" t="str">
            <v>Tomáš Kudrnáč</v>
          </cell>
          <cell r="D65" t="str">
            <v>A</v>
          </cell>
          <cell r="E65" t="str">
            <v>Maraton centrum J...</v>
          </cell>
        </row>
        <row r="66">
          <cell r="B66">
            <v>69</v>
          </cell>
          <cell r="C66" t="str">
            <v>Miloslav Kudrnáč</v>
          </cell>
          <cell r="D66" t="str">
            <v>B</v>
          </cell>
        </row>
        <row r="67">
          <cell r="B67">
            <v>70</v>
          </cell>
          <cell r="C67" t="str">
            <v>Petra Matušová</v>
          </cell>
          <cell r="D67" t="str">
            <v>C</v>
          </cell>
          <cell r="E67" t="str">
            <v>Fit club Jičín</v>
          </cell>
        </row>
        <row r="68">
          <cell r="B68">
            <v>71</v>
          </cell>
          <cell r="C68" t="str">
            <v>Ondřej Hazdra</v>
          </cell>
          <cell r="D68" t="str">
            <v>A</v>
          </cell>
        </row>
        <row r="69">
          <cell r="B69">
            <v>72</v>
          </cell>
          <cell r="C69" t="str">
            <v>Martin Chmelík</v>
          </cell>
          <cell r="D69" t="str">
            <v>A</v>
          </cell>
          <cell r="E69" t="str">
            <v>bikezone.cz</v>
          </cell>
        </row>
        <row r="70">
          <cell r="B70">
            <v>73</v>
          </cell>
          <cell r="C70" t="str">
            <v>Radek Šafránek</v>
          </cell>
          <cell r="D70" t="str">
            <v>A</v>
          </cell>
          <cell r="E70" t="str">
            <v>www.zebinsnezka.eu</v>
          </cell>
        </row>
        <row r="71">
          <cell r="B71">
            <v>74</v>
          </cell>
          <cell r="C71" t="str">
            <v>Kateřina Švihová</v>
          </cell>
          <cell r="D71" t="str">
            <v>C</v>
          </cell>
          <cell r="E71" t="str">
            <v>Maraton Centrum J...</v>
          </cell>
        </row>
        <row r="72">
          <cell r="B72">
            <v>75</v>
          </cell>
          <cell r="C72" t="str">
            <v>Daniel Sotolář</v>
          </cell>
          <cell r="D72" t="str">
            <v>A</v>
          </cell>
          <cell r="E72" t="str">
            <v>JKF Jaroměř</v>
          </cell>
        </row>
        <row r="73">
          <cell r="B73">
            <v>76</v>
          </cell>
          <cell r="C73" t="str">
            <v>ILJA KORDÍK</v>
          </cell>
          <cell r="D73" t="str">
            <v>B</v>
          </cell>
          <cell r="E73" t="str">
            <v>PELLS BIKE TEAM L...</v>
          </cell>
        </row>
        <row r="74">
          <cell r="B74">
            <v>77</v>
          </cell>
          <cell r="C74" t="str">
            <v>Hynek Tišer</v>
          </cell>
          <cell r="D74" t="str">
            <v>B</v>
          </cell>
          <cell r="E74" t="str">
            <v>Fit club Jičín</v>
          </cell>
        </row>
        <row r="75">
          <cell r="B75">
            <v>78</v>
          </cell>
          <cell r="C75" t="str">
            <v>Jiří Drbohlav</v>
          </cell>
          <cell r="D75" t="str">
            <v>A</v>
          </cell>
        </row>
        <row r="76">
          <cell r="B76">
            <v>80</v>
          </cell>
          <cell r="C76" t="str">
            <v>Lucie Vedralová</v>
          </cell>
          <cell r="D76" t="str">
            <v>C</v>
          </cell>
          <cell r="E76" t="str">
            <v>Pells bike team</v>
          </cell>
        </row>
        <row r="77">
          <cell r="B77">
            <v>81</v>
          </cell>
          <cell r="C77" t="str">
            <v>Vit Jungwirth</v>
          </cell>
          <cell r="D77" t="str">
            <v>A</v>
          </cell>
          <cell r="E77" t="str">
            <v>HAVEN.cz</v>
          </cell>
        </row>
        <row r="78">
          <cell r="B78">
            <v>82</v>
          </cell>
          <cell r="C78" t="str">
            <v>Pavla Mašková</v>
          </cell>
          <cell r="D78" t="str">
            <v>C</v>
          </cell>
          <cell r="E78" t="str">
            <v>HAVEN.CZ</v>
          </cell>
        </row>
        <row r="79">
          <cell r="B79">
            <v>83</v>
          </cell>
          <cell r="C79" t="str">
            <v>Pavel Vobora</v>
          </cell>
          <cell r="D79" t="str">
            <v>A</v>
          </cell>
          <cell r="E79" t="str">
            <v>Allroad Cycling T...</v>
          </cell>
        </row>
        <row r="80">
          <cell r="B80">
            <v>84</v>
          </cell>
          <cell r="C80" t="str">
            <v>Daniel Fišar</v>
          </cell>
          <cell r="D80" t="str">
            <v>A</v>
          </cell>
        </row>
        <row r="81">
          <cell r="B81">
            <v>85</v>
          </cell>
          <cell r="C81" t="str">
            <v>Richard Žmolil</v>
          </cell>
          <cell r="D81" t="str">
            <v>A</v>
          </cell>
          <cell r="E81" t="str">
            <v>Maraton centrum J...</v>
          </cell>
        </row>
        <row r="82">
          <cell r="B82">
            <v>86</v>
          </cell>
          <cell r="C82" t="str">
            <v>Monika klapková</v>
          </cell>
          <cell r="D82" t="str">
            <v>C</v>
          </cell>
          <cell r="E82" t="str">
            <v>ajtakrajta</v>
          </cell>
        </row>
        <row r="83">
          <cell r="B83">
            <v>87</v>
          </cell>
          <cell r="C83" t="str">
            <v>Zdeněk Arnold</v>
          </cell>
          <cell r="D83" t="str">
            <v>A</v>
          </cell>
          <cell r="E83" t="str">
            <v>HAVEN.CZ</v>
          </cell>
        </row>
        <row r="84">
          <cell r="B84">
            <v>88</v>
          </cell>
          <cell r="C84" t="str">
            <v>Josef Janoušek</v>
          </cell>
          <cell r="D84" t="str">
            <v>A</v>
          </cell>
          <cell r="E84" t="str">
            <v>Rigi-Bike Mladá ...</v>
          </cell>
        </row>
        <row r="85">
          <cell r="B85">
            <v>89</v>
          </cell>
          <cell r="C85" t="str">
            <v>Jiří Pfeifer</v>
          </cell>
          <cell r="D85" t="str">
            <v>A</v>
          </cell>
        </row>
        <row r="86">
          <cell r="B86">
            <v>90</v>
          </cell>
          <cell r="C86" t="str">
            <v>Pavel Crha</v>
          </cell>
          <cell r="D86" t="str">
            <v>B</v>
          </cell>
          <cell r="E86" t="str">
            <v>SO Ráj Hrubá Sk...</v>
          </cell>
        </row>
        <row r="87">
          <cell r="B87">
            <v>91</v>
          </cell>
          <cell r="C87" t="str">
            <v>Miloš Mencl</v>
          </cell>
          <cell r="D87" t="str">
            <v>A</v>
          </cell>
        </row>
        <row r="88">
          <cell r="B88">
            <v>92</v>
          </cell>
          <cell r="C88" t="str">
            <v>Hojný Robert</v>
          </cell>
          <cell r="D88" t="str">
            <v>A</v>
          </cell>
          <cell r="E88" t="str">
            <v>Vinohradské Šlapky</v>
          </cell>
        </row>
        <row r="89">
          <cell r="B89">
            <v>93</v>
          </cell>
          <cell r="C89" t="str">
            <v>Martin Opic</v>
          </cell>
          <cell r="D89" t="str">
            <v>A</v>
          </cell>
          <cell r="E89" t="str">
            <v>Pro Bůďu</v>
          </cell>
        </row>
        <row r="90">
          <cell r="B90">
            <v>94</v>
          </cell>
          <cell r="C90" t="str">
            <v>Dana Rychterová</v>
          </cell>
          <cell r="D90" t="str">
            <v>C</v>
          </cell>
          <cell r="E90" t="str">
            <v>Fitclub Jičín</v>
          </cell>
        </row>
        <row r="91">
          <cell r="B91">
            <v>95</v>
          </cell>
          <cell r="C91" t="str">
            <v>Tomáš Rejlek</v>
          </cell>
          <cell r="D91" t="str">
            <v>B</v>
          </cell>
          <cell r="E91" t="str">
            <v>LKP Jičín</v>
          </cell>
        </row>
        <row r="92">
          <cell r="B92">
            <v>96</v>
          </cell>
          <cell r="C92" t="str">
            <v>Ondřej Mikule</v>
          </cell>
          <cell r="D92" t="str">
            <v>A</v>
          </cell>
          <cell r="E92" t="str">
            <v>Cyklo-ski Žitník</v>
          </cell>
        </row>
        <row r="93">
          <cell r="B93">
            <v>97</v>
          </cell>
          <cell r="C93" t="str">
            <v>Radek Pavelka</v>
          </cell>
          <cell r="D93" t="str">
            <v>B</v>
          </cell>
        </row>
        <row r="94">
          <cell r="B94">
            <v>98</v>
          </cell>
          <cell r="C94" t="str">
            <v>Pavel Pour</v>
          </cell>
          <cell r="D94" t="str">
            <v>B</v>
          </cell>
          <cell r="E94" t="str">
            <v>Maraton centrum J...</v>
          </cell>
        </row>
        <row r="95">
          <cell r="B95">
            <v>100</v>
          </cell>
          <cell r="C95" t="str">
            <v>Karel Macháč</v>
          </cell>
          <cell r="D95" t="str">
            <v>B</v>
          </cell>
        </row>
        <row r="96">
          <cell r="B96">
            <v>101</v>
          </cell>
          <cell r="C96" t="str">
            <v>Václav Soukup</v>
          </cell>
          <cell r="D96" t="str">
            <v>A</v>
          </cell>
        </row>
        <row r="97">
          <cell r="B97">
            <v>102</v>
          </cell>
          <cell r="C97" t="str">
            <v>Karel Homolka</v>
          </cell>
          <cell r="D97" t="str">
            <v>A</v>
          </cell>
        </row>
        <row r="98">
          <cell r="B98">
            <v>103</v>
          </cell>
          <cell r="C98" t="str">
            <v>Pavel Horák</v>
          </cell>
          <cell r="D98" t="str">
            <v>A</v>
          </cell>
        </row>
        <row r="99">
          <cell r="B99">
            <v>104</v>
          </cell>
          <cell r="C99" t="str">
            <v>Leoš Baroch</v>
          </cell>
          <cell r="D99" t="str">
            <v>D</v>
          </cell>
          <cell r="E99" t="str">
            <v>Cyklo-ski Žitník</v>
          </cell>
        </row>
        <row r="100">
          <cell r="B100">
            <v>105</v>
          </cell>
          <cell r="C100" t="str">
            <v>Ivana Barochová</v>
          </cell>
          <cell r="D100" t="str">
            <v>C</v>
          </cell>
          <cell r="E100" t="str">
            <v>SPININK LOMNICE</v>
          </cell>
        </row>
        <row r="101">
          <cell r="B101">
            <v>106</v>
          </cell>
          <cell r="C101" t="str">
            <v>Leoš Baroch</v>
          </cell>
          <cell r="D101" t="str">
            <v>B</v>
          </cell>
          <cell r="E101" t="str">
            <v>Cyklo-ski Žitník</v>
          </cell>
        </row>
        <row r="102">
          <cell r="B102">
            <v>107</v>
          </cell>
          <cell r="C102" t="str">
            <v>lucie blažková</v>
          </cell>
          <cell r="D102" t="str">
            <v>C</v>
          </cell>
          <cell r="E102" t="str">
            <v>Bikestars Vrchlabí</v>
          </cell>
        </row>
        <row r="103">
          <cell r="B103">
            <v>108</v>
          </cell>
          <cell r="C103" t="str">
            <v>Pavel Kopecký</v>
          </cell>
          <cell r="D103" t="str">
            <v>A</v>
          </cell>
        </row>
        <row r="104">
          <cell r="B104">
            <v>110</v>
          </cell>
          <cell r="C104" t="str">
            <v>Michal Pašek</v>
          </cell>
          <cell r="D104" t="str">
            <v>A</v>
          </cell>
          <cell r="E104" t="str">
            <v>Maraton centrum J...</v>
          </cell>
        </row>
        <row r="105">
          <cell r="B105">
            <v>111</v>
          </cell>
          <cell r="C105" t="str">
            <v>Josef Navrátil</v>
          </cell>
          <cell r="D105" t="str">
            <v>B</v>
          </cell>
        </row>
        <row r="106">
          <cell r="B106">
            <v>112</v>
          </cell>
          <cell r="C106" t="str">
            <v>Juraj Skácel</v>
          </cell>
          <cell r="D106" t="str">
            <v>A</v>
          </cell>
          <cell r="E106" t="str">
            <v>FitclubJičín</v>
          </cell>
        </row>
        <row r="107">
          <cell r="B107">
            <v>113</v>
          </cell>
          <cell r="C107" t="str">
            <v>Denisa Skácelová</v>
          </cell>
          <cell r="D107" t="str">
            <v>C</v>
          </cell>
          <cell r="E107" t="str">
            <v>FitclubJičín</v>
          </cell>
        </row>
        <row r="108">
          <cell r="B108">
            <v>114</v>
          </cell>
          <cell r="C108" t="str">
            <v>Radim Kyjonka</v>
          </cell>
          <cell r="D108" t="str">
            <v>A</v>
          </cell>
        </row>
        <row r="109">
          <cell r="B109">
            <v>115</v>
          </cell>
          <cell r="C109" t="str">
            <v>David Spáčil</v>
          </cell>
          <cell r="D109" t="str">
            <v>A</v>
          </cell>
          <cell r="E109" t="str">
            <v>Poštovní spoři...</v>
          </cell>
        </row>
        <row r="110">
          <cell r="B110">
            <v>116</v>
          </cell>
          <cell r="C110" t="str">
            <v>Pavel Svoboda</v>
          </cell>
          <cell r="D110" t="str">
            <v>A</v>
          </cell>
          <cell r="E110" t="str">
            <v>Heven.cz</v>
          </cell>
        </row>
        <row r="111">
          <cell r="B111">
            <v>117</v>
          </cell>
          <cell r="C111" t="str">
            <v>Jan Pína</v>
          </cell>
          <cell r="D111" t="str">
            <v>A</v>
          </cell>
          <cell r="E111" t="str">
            <v>ČEKÁRNA MTB TEAM</v>
          </cell>
        </row>
        <row r="112">
          <cell r="B112">
            <v>118</v>
          </cell>
          <cell r="C112" t="str">
            <v>Gabriela Pašková</v>
          </cell>
          <cell r="D112" t="str">
            <v>C</v>
          </cell>
          <cell r="E112" t="str">
            <v>Maraton centrum J...</v>
          </cell>
        </row>
        <row r="113">
          <cell r="B113">
            <v>119</v>
          </cell>
          <cell r="C113" t="str">
            <v>Michal Vlášek</v>
          </cell>
          <cell r="D113" t="str">
            <v>A</v>
          </cell>
          <cell r="E113" t="str">
            <v>PELLS BIKE TEAM L...</v>
          </cell>
        </row>
        <row r="114">
          <cell r="B114">
            <v>122</v>
          </cell>
          <cell r="C114" t="str">
            <v>Ondřej Čapek</v>
          </cell>
          <cell r="D114" t="str">
            <v>B</v>
          </cell>
          <cell r="E114" t="str">
            <v>SO RÁJ HRUBÁ SK...</v>
          </cell>
        </row>
        <row r="115">
          <cell r="B115">
            <v>123</v>
          </cell>
          <cell r="C115" t="str">
            <v>Petr Soukup</v>
          </cell>
          <cell r="D115" t="str">
            <v>B</v>
          </cell>
          <cell r="E115" t="str">
            <v>SO RÁJ HRUBÁ SK...</v>
          </cell>
        </row>
        <row r="116">
          <cell r="B116">
            <v>124</v>
          </cell>
          <cell r="C116" t="str">
            <v>Ivan Svoboda</v>
          </cell>
          <cell r="D116" t="str">
            <v>B</v>
          </cell>
          <cell r="E116" t="str">
            <v>SO RÁJ HRUBÁ SK...</v>
          </cell>
        </row>
        <row r="117">
          <cell r="B117">
            <v>125</v>
          </cell>
          <cell r="C117" t="str">
            <v>Tomáš Repka</v>
          </cell>
          <cell r="D117" t="str">
            <v>A</v>
          </cell>
          <cell r="E117" t="str">
            <v>FitclubJičín</v>
          </cell>
        </row>
        <row r="118">
          <cell r="B118">
            <v>126</v>
          </cell>
          <cell r="C118" t="str">
            <v>Jaroslav Rachota</v>
          </cell>
          <cell r="D118" t="str">
            <v>B</v>
          </cell>
          <cell r="E118" t="str">
            <v>SK SKLOPÍSEK STŮ..</v>
          </cell>
        </row>
        <row r="119">
          <cell r="B119">
            <v>127</v>
          </cell>
          <cell r="C119" t="str">
            <v>Petr Kozák</v>
          </cell>
          <cell r="D119" t="str">
            <v>B</v>
          </cell>
          <cell r="E119" t="str">
            <v>SK SKLOPÍSEK STŮ..</v>
          </cell>
        </row>
        <row r="120">
          <cell r="B120">
            <v>128</v>
          </cell>
          <cell r="C120" t="str">
            <v>Miroslav Filip</v>
          </cell>
          <cell r="D120" t="str">
            <v>B</v>
          </cell>
        </row>
        <row r="121">
          <cell r="B121">
            <v>129</v>
          </cell>
          <cell r="C121" t="str">
            <v>Radka Pospíšilová</v>
          </cell>
          <cell r="D121" t="str">
            <v>C</v>
          </cell>
          <cell r="E121" t="str">
            <v>FitclubJičín</v>
          </cell>
        </row>
        <row r="122">
          <cell r="B122">
            <v>130</v>
          </cell>
          <cell r="C122" t="str">
            <v>Hana Makovičková</v>
          </cell>
          <cell r="D122" t="str">
            <v>C</v>
          </cell>
          <cell r="E122" t="str">
            <v>Maraton centrum J...</v>
          </cell>
        </row>
        <row r="123">
          <cell r="B123">
            <v>131</v>
          </cell>
          <cell r="C123" t="str">
            <v>Marcel Novotný</v>
          </cell>
          <cell r="D123" t="str">
            <v>A</v>
          </cell>
          <cell r="E123" t="str">
            <v>SO RÁJ HRUBÁ SK...</v>
          </cell>
        </row>
        <row r="124">
          <cell r="B124">
            <v>132</v>
          </cell>
          <cell r="C124" t="str">
            <v>Radek Koloc</v>
          </cell>
          <cell r="D124" t="str">
            <v>B</v>
          </cell>
        </row>
        <row r="125">
          <cell r="B125">
            <v>135</v>
          </cell>
          <cell r="C125" t="str">
            <v>Cyrany Jiří</v>
          </cell>
          <cell r="D125" t="str">
            <v>A</v>
          </cell>
          <cell r="E125" t="str">
            <v>Fit Club Jičín</v>
          </cell>
        </row>
        <row r="126">
          <cell r="B126">
            <v>136</v>
          </cell>
          <cell r="C126" t="str">
            <v>Dušek Jiří</v>
          </cell>
          <cell r="D126" t="str">
            <v>A</v>
          </cell>
          <cell r="E126" t="str">
            <v>Čekárna MTB Team</v>
          </cell>
        </row>
        <row r="127">
          <cell r="B127">
            <v>137</v>
          </cell>
          <cell r="C127" t="str">
            <v>Hnyk Aleš</v>
          </cell>
          <cell r="D127" t="str">
            <v>A</v>
          </cell>
          <cell r="E127" t="str">
            <v>Kožený Vališ</v>
          </cell>
        </row>
        <row r="128">
          <cell r="B128">
            <v>138</v>
          </cell>
          <cell r="C128" t="str">
            <v>Šulc Petr</v>
          </cell>
          <cell r="D128" t="str">
            <v>A</v>
          </cell>
          <cell r="E128" t="str">
            <v>Kožený Vališ</v>
          </cell>
        </row>
        <row r="129">
          <cell r="B129">
            <v>139</v>
          </cell>
          <cell r="C129" t="str">
            <v>Stránský Libor</v>
          </cell>
          <cell r="D129" t="str">
            <v>A</v>
          </cell>
          <cell r="E129" t="str">
            <v>Snails</v>
          </cell>
        </row>
        <row r="130">
          <cell r="B130">
            <v>140</v>
          </cell>
          <cell r="C130" t="str">
            <v>Ježková Romana</v>
          </cell>
          <cell r="D130" t="str">
            <v>C</v>
          </cell>
          <cell r="E130" t="str">
            <v>JILM Jilemnice</v>
          </cell>
        </row>
        <row r="131">
          <cell r="B131">
            <v>141</v>
          </cell>
          <cell r="C131" t="str">
            <v>Hruška Petr</v>
          </cell>
          <cell r="D131" t="str">
            <v>B</v>
          </cell>
        </row>
        <row r="132">
          <cell r="B132">
            <v>142</v>
          </cell>
          <cell r="C132" t="str">
            <v>Pinta Martin</v>
          </cell>
          <cell r="D132" t="str">
            <v>B</v>
          </cell>
          <cell r="E132" t="str">
            <v>SK KOPPA</v>
          </cell>
        </row>
        <row r="133">
          <cell r="B133">
            <v>143</v>
          </cell>
          <cell r="C133" t="str">
            <v>Zummer Ondřej</v>
          </cell>
          <cell r="D133" t="str">
            <v>B</v>
          </cell>
        </row>
        <row r="134">
          <cell r="B134">
            <v>144</v>
          </cell>
          <cell r="C134" t="str">
            <v>Růžičková Kateřina</v>
          </cell>
          <cell r="D134" t="str">
            <v>C</v>
          </cell>
          <cell r="E134" t="str">
            <v>Haven.cz</v>
          </cell>
        </row>
        <row r="135">
          <cell r="B135">
            <v>145</v>
          </cell>
          <cell r="C135" t="str">
            <v>Růžičková Růžena </v>
          </cell>
          <cell r="D135" t="str">
            <v>C</v>
          </cell>
          <cell r="E135" t="str">
            <v>Haven.cz</v>
          </cell>
        </row>
        <row r="136">
          <cell r="B136">
            <v>146</v>
          </cell>
          <cell r="C136" t="str">
            <v>Hýsek Pavel</v>
          </cell>
          <cell r="D136" t="str">
            <v>B</v>
          </cell>
          <cell r="E136" t="str">
            <v>H - H Smíchov</v>
          </cell>
        </row>
        <row r="137">
          <cell r="B137">
            <v>147</v>
          </cell>
          <cell r="C137" t="str">
            <v>Snížek Jaromír</v>
          </cell>
          <cell r="D137" t="str">
            <v>B</v>
          </cell>
        </row>
        <row r="138">
          <cell r="B138">
            <v>148</v>
          </cell>
          <cell r="C138" t="str">
            <v>Žák Milan</v>
          </cell>
          <cell r="D138" t="str">
            <v>B</v>
          </cell>
          <cell r="E138" t="str">
            <v>Sokol Český Šumburk</v>
          </cell>
        </row>
        <row r="139">
          <cell r="B139">
            <v>149</v>
          </cell>
          <cell r="C139" t="str">
            <v>Hanousek Lukáš</v>
          </cell>
          <cell r="D139" t="str">
            <v>D</v>
          </cell>
          <cell r="E139" t="str">
            <v>Michal Kučera CYKLOSPORT</v>
          </cell>
        </row>
        <row r="140">
          <cell r="B140">
            <v>150</v>
          </cell>
          <cell r="C140" t="str">
            <v>Slavík Vladimír</v>
          </cell>
          <cell r="D140" t="str">
            <v>B</v>
          </cell>
          <cell r="E140" t="str">
            <v>CK Česana MB</v>
          </cell>
        </row>
        <row r="141">
          <cell r="B141">
            <v>151</v>
          </cell>
          <cell r="C141" t="str">
            <v>Procházka Petr</v>
          </cell>
          <cell r="D141" t="str">
            <v>A</v>
          </cell>
        </row>
        <row r="142">
          <cell r="B142">
            <v>152</v>
          </cell>
          <cell r="C142" t="str">
            <v>Řehák Martin</v>
          </cell>
          <cell r="D142" t="str">
            <v>D</v>
          </cell>
          <cell r="E142" t="str">
            <v>Scott Scania Kolín</v>
          </cell>
        </row>
        <row r="143">
          <cell r="B143">
            <v>153</v>
          </cell>
          <cell r="C143" t="str">
            <v>Vaníček Vojtěch</v>
          </cell>
          <cell r="D143" t="str">
            <v>A</v>
          </cell>
          <cell r="E143" t="str">
            <v>BAC BAKAKO ZV80</v>
          </cell>
        </row>
        <row r="144">
          <cell r="B144">
            <v>154</v>
          </cell>
          <cell r="C144" t="str">
            <v>Jirouš Martin</v>
          </cell>
          <cell r="D144" t="str">
            <v>B</v>
          </cell>
          <cell r="E144" t="str">
            <v>Marpole MTB Vrchlabí</v>
          </cell>
        </row>
        <row r="145">
          <cell r="B145">
            <v>155</v>
          </cell>
          <cell r="C145" t="str">
            <v>Komárek Miloslav</v>
          </cell>
          <cell r="D145" t="str">
            <v>B</v>
          </cell>
        </row>
        <row r="146">
          <cell r="B146">
            <v>156</v>
          </cell>
          <cell r="C146" t="str">
            <v>Macek Martin</v>
          </cell>
          <cell r="D146" t="str">
            <v>B</v>
          </cell>
          <cell r="E146" t="str">
            <v>Scott Scania Kolín</v>
          </cell>
        </row>
        <row r="147">
          <cell r="B147">
            <v>157</v>
          </cell>
          <cell r="C147" t="str">
            <v>Čada Tomáš</v>
          </cell>
          <cell r="D147" t="str">
            <v>B</v>
          </cell>
          <cell r="E147" t="str">
            <v>Redpoint Pearl IZUMI</v>
          </cell>
        </row>
        <row r="148">
          <cell r="B148">
            <v>158</v>
          </cell>
          <cell r="C148" t="str">
            <v>Pauch Zbyněk</v>
          </cell>
          <cell r="D148" t="str">
            <v>B</v>
          </cell>
        </row>
        <row r="149">
          <cell r="B149">
            <v>159</v>
          </cell>
          <cell r="C149" t="str">
            <v>Havelka Tomáš</v>
          </cell>
          <cell r="D149" t="str">
            <v>D</v>
          </cell>
        </row>
        <row r="150">
          <cell r="B150">
            <v>160</v>
          </cell>
          <cell r="C150" t="str">
            <v>Franc Jaroslav</v>
          </cell>
          <cell r="D150" t="str">
            <v>B</v>
          </cell>
        </row>
        <row r="151">
          <cell r="B151">
            <v>161</v>
          </cell>
          <cell r="C151" t="str">
            <v>Louda Jiří</v>
          </cell>
          <cell r="D151" t="str">
            <v>B</v>
          </cell>
          <cell r="E151" t="str">
            <v>Hotel Jičín</v>
          </cell>
        </row>
        <row r="152">
          <cell r="B152">
            <v>162</v>
          </cell>
          <cell r="C152" t="str">
            <v>Vaníček Aleš</v>
          </cell>
          <cell r="D152" t="str">
            <v>B</v>
          </cell>
          <cell r="E152" t="str">
            <v>Žacléř</v>
          </cell>
        </row>
        <row r="153">
          <cell r="B153">
            <v>163</v>
          </cell>
          <cell r="C153" t="str">
            <v>Zima Michal</v>
          </cell>
          <cell r="D153" t="str">
            <v>D</v>
          </cell>
          <cell r="E153" t="str">
            <v>ZIMA PNEU Hořice</v>
          </cell>
        </row>
        <row r="154">
          <cell r="B154">
            <v>164</v>
          </cell>
          <cell r="C154" t="str">
            <v>Břeský Pavel</v>
          </cell>
          <cell r="D154" t="str">
            <v>B</v>
          </cell>
          <cell r="E154" t="str">
            <v>Marpole MTB Vrchlabí</v>
          </cell>
        </row>
        <row r="155">
          <cell r="B155">
            <v>165</v>
          </cell>
          <cell r="C155" t="str">
            <v>Ceplová Zuzana</v>
          </cell>
          <cell r="D155" t="str">
            <v>C</v>
          </cell>
        </row>
        <row r="156">
          <cell r="B156">
            <v>166</v>
          </cell>
          <cell r="C156" t="str">
            <v>Kyndlová Markéta</v>
          </cell>
          <cell r="D156" t="str">
            <v>C</v>
          </cell>
        </row>
        <row r="157">
          <cell r="B157">
            <v>167</v>
          </cell>
          <cell r="C157" t="str">
            <v>Kyndl Petr</v>
          </cell>
          <cell r="D157" t="str">
            <v>B</v>
          </cell>
        </row>
        <row r="158">
          <cell r="B158">
            <v>168</v>
          </cell>
          <cell r="C158" t="str">
            <v>Turek Milan</v>
          </cell>
          <cell r="D158" t="str">
            <v>B</v>
          </cell>
          <cell r="E158" t="str">
            <v>Vodáci Pečky</v>
          </cell>
        </row>
        <row r="159">
          <cell r="B159">
            <v>169</v>
          </cell>
          <cell r="C159" t="str">
            <v>Barešová Nikola</v>
          </cell>
          <cell r="D159" t="str">
            <v>C</v>
          </cell>
        </row>
        <row r="160">
          <cell r="B160">
            <v>170</v>
          </cell>
          <cell r="C160" t="str">
            <v>Zahálková Soňa</v>
          </cell>
          <cell r="D160" t="str">
            <v>C</v>
          </cell>
        </row>
        <row r="161">
          <cell r="B161">
            <v>171</v>
          </cell>
          <cell r="C161" t="str">
            <v>Jedlička Vratislav</v>
          </cell>
          <cell r="D161" t="str">
            <v>B</v>
          </cell>
        </row>
        <row r="162">
          <cell r="B162">
            <v>172</v>
          </cell>
          <cell r="C162" t="str">
            <v>Khün Michal</v>
          </cell>
          <cell r="D162" t="str">
            <v>A</v>
          </cell>
        </row>
        <row r="163">
          <cell r="B163">
            <v>173</v>
          </cell>
          <cell r="C163" t="str">
            <v>Klazan Milan</v>
          </cell>
          <cell r="D163" t="str">
            <v>A</v>
          </cell>
        </row>
        <row r="164">
          <cell r="B164">
            <v>174</v>
          </cell>
          <cell r="C164" t="str">
            <v>Bareš Martin</v>
          </cell>
          <cell r="D164" t="str">
            <v>A</v>
          </cell>
        </row>
        <row r="165">
          <cell r="B165">
            <v>175</v>
          </cell>
          <cell r="C165" t="str">
            <v>Novotný Luděk</v>
          </cell>
          <cell r="D165" t="str">
            <v>A</v>
          </cell>
          <cell r="E165" t="str">
            <v>Jiskra Jaroměř</v>
          </cell>
        </row>
        <row r="166">
          <cell r="B166">
            <v>176</v>
          </cell>
          <cell r="C166" t="str">
            <v>Malinský Miroslav</v>
          </cell>
          <cell r="D166" t="str">
            <v>A</v>
          </cell>
          <cell r="E166" t="str">
            <v>BAC BAKAKO ZV80</v>
          </cell>
        </row>
        <row r="167">
          <cell r="B167">
            <v>177</v>
          </cell>
          <cell r="C167" t="str">
            <v>Ščučka Radek</v>
          </cell>
          <cell r="D167" t="str">
            <v>B</v>
          </cell>
          <cell r="E167" t="str">
            <v>Ski Paudera Staré Splavy</v>
          </cell>
        </row>
        <row r="168">
          <cell r="B168">
            <v>178</v>
          </cell>
          <cell r="C168" t="str">
            <v>Ježek Zdeněk</v>
          </cell>
          <cell r="D168" t="str">
            <v>A</v>
          </cell>
          <cell r="E168" t="str">
            <v>JILM Jilemnice</v>
          </cell>
        </row>
        <row r="169">
          <cell r="B169">
            <v>179</v>
          </cell>
          <cell r="C169" t="str">
            <v>Harbut Dalibor</v>
          </cell>
          <cell r="D169" t="str">
            <v>A</v>
          </cell>
          <cell r="E169" t="str">
            <v>Sk MS AUTO</v>
          </cell>
        </row>
        <row r="170">
          <cell r="B170">
            <v>180</v>
          </cell>
          <cell r="C170" t="str">
            <v>Maštěk Petr</v>
          </cell>
          <cell r="D170" t="str">
            <v>A</v>
          </cell>
          <cell r="E170" t="str">
            <v>Haven.cz</v>
          </cell>
        </row>
        <row r="171">
          <cell r="B171">
            <v>181</v>
          </cell>
          <cell r="C171" t="str">
            <v>Bubeník Jan</v>
          </cell>
          <cell r="D171" t="str">
            <v>A</v>
          </cell>
          <cell r="E171" t="str">
            <v>Fit Club Jičín</v>
          </cell>
        </row>
        <row r="172">
          <cell r="B172">
            <v>182</v>
          </cell>
          <cell r="C172" t="str">
            <v>Humplík Jiří</v>
          </cell>
          <cell r="D172" t="str">
            <v>A</v>
          </cell>
          <cell r="E172" t="str">
            <v>H - H Smíchov</v>
          </cell>
        </row>
        <row r="173">
          <cell r="B173">
            <v>183</v>
          </cell>
          <cell r="C173" t="str">
            <v>Jakubec Jirka</v>
          </cell>
          <cell r="D173" t="str">
            <v>A</v>
          </cell>
          <cell r="E173" t="str">
            <v>skpSDH Hlásná Lhota</v>
          </cell>
        </row>
        <row r="174">
          <cell r="B174">
            <v>184</v>
          </cell>
          <cell r="C174" t="str">
            <v>Juřina Petr</v>
          </cell>
          <cell r="D174" t="str">
            <v>A</v>
          </cell>
          <cell r="E174" t="str">
            <v>Stevens</v>
          </cell>
        </row>
        <row r="175">
          <cell r="B175">
            <v>185</v>
          </cell>
          <cell r="C175" t="str">
            <v>Najman Jaroslav</v>
          </cell>
          <cell r="D175" t="str">
            <v>A</v>
          </cell>
        </row>
        <row r="176">
          <cell r="B176">
            <v>186</v>
          </cell>
          <cell r="C176" t="str">
            <v>Karajanis Petr</v>
          </cell>
          <cell r="D176" t="str">
            <v>A</v>
          </cell>
          <cell r="E176" t="str">
            <v>BON Servis Trutnov</v>
          </cell>
        </row>
        <row r="177">
          <cell r="B177">
            <v>187</v>
          </cell>
          <cell r="C177" t="str">
            <v>Erben Karel</v>
          </cell>
          <cell r="D177" t="str">
            <v>A</v>
          </cell>
          <cell r="E177" t="str">
            <v>MTB Hořice</v>
          </cell>
        </row>
        <row r="178">
          <cell r="B178">
            <v>188</v>
          </cell>
          <cell r="C178" t="str">
            <v>Cerman Tomáš</v>
          </cell>
          <cell r="D178" t="str">
            <v>A</v>
          </cell>
        </row>
        <row r="179">
          <cell r="B179">
            <v>189</v>
          </cell>
          <cell r="C179" t="str">
            <v>Palič Ivo</v>
          </cell>
          <cell r="D179" t="str">
            <v>A</v>
          </cell>
          <cell r="E179" t="str">
            <v>Gilutom BIKE</v>
          </cell>
        </row>
        <row r="180">
          <cell r="B180">
            <v>190</v>
          </cell>
          <cell r="C180" t="str">
            <v>Vondra Tomáš</v>
          </cell>
          <cell r="D180" t="str">
            <v>A</v>
          </cell>
        </row>
        <row r="181">
          <cell r="B181">
            <v>191</v>
          </cell>
          <cell r="C181" t="str">
            <v>Kurka Pavel</v>
          </cell>
          <cell r="D181" t="str">
            <v>A</v>
          </cell>
        </row>
        <row r="182">
          <cell r="B182">
            <v>192</v>
          </cell>
          <cell r="C182" t="str">
            <v>Horák Jan</v>
          </cell>
          <cell r="D182" t="str">
            <v>A</v>
          </cell>
          <cell r="E182" t="str">
            <v>Cyklo Klub Česan</v>
          </cell>
        </row>
        <row r="183">
          <cell r="B183">
            <v>193</v>
          </cell>
          <cell r="C183" t="str">
            <v>Kadlec Miroslav</v>
          </cell>
          <cell r="D183" t="str">
            <v>A</v>
          </cell>
          <cell r="E183" t="str">
            <v>LOKO Trutnov</v>
          </cell>
        </row>
        <row r="184">
          <cell r="B184">
            <v>194</v>
          </cell>
          <cell r="C184" t="str">
            <v>Štefl David</v>
          </cell>
          <cell r="D184" t="str">
            <v>A</v>
          </cell>
          <cell r="E184" t="str">
            <v>JKF Jaroměř</v>
          </cell>
        </row>
        <row r="185">
          <cell r="B185">
            <v>195</v>
          </cell>
          <cell r="C185" t="str">
            <v>Lukeš Roman</v>
          </cell>
          <cell r="D185" t="str">
            <v>A</v>
          </cell>
          <cell r="E185" t="str">
            <v>KCC BS SPORT Semily</v>
          </cell>
        </row>
        <row r="186">
          <cell r="B186">
            <v>196</v>
          </cell>
          <cell r="C186" t="str">
            <v>Berger Tomáš</v>
          </cell>
          <cell r="D186" t="str">
            <v>A</v>
          </cell>
          <cell r="E186" t="str">
            <v>Carla Kupkolo</v>
          </cell>
        </row>
        <row r="187">
          <cell r="B187">
            <v>197</v>
          </cell>
          <cell r="C187" t="str">
            <v>Horák Jan</v>
          </cell>
          <cell r="D187" t="str">
            <v>A</v>
          </cell>
          <cell r="E187" t="str">
            <v>Marpole MTB Vrchlabí</v>
          </cell>
        </row>
        <row r="188">
          <cell r="B188">
            <v>198</v>
          </cell>
          <cell r="C188" t="str">
            <v>Štěfan Jiří</v>
          </cell>
          <cell r="D188" t="str">
            <v>A</v>
          </cell>
          <cell r="E188" t="str">
            <v>WWW PCSLUZBY.CZ</v>
          </cell>
        </row>
        <row r="189">
          <cell r="B189">
            <v>199</v>
          </cell>
          <cell r="C189" t="str">
            <v>Sušánka Jan</v>
          </cell>
          <cell r="D189" t="str">
            <v>A</v>
          </cell>
          <cell r="E189" t="str">
            <v>Cyklotrenink</v>
          </cell>
        </row>
        <row r="190">
          <cell r="B190">
            <v>200</v>
          </cell>
          <cell r="C190" t="str">
            <v>Hikl Pavel</v>
          </cell>
          <cell r="D190" t="str">
            <v>A</v>
          </cell>
          <cell r="E190" t="str">
            <v>Bobínka</v>
          </cell>
        </row>
        <row r="191">
          <cell r="B191">
            <v>201</v>
          </cell>
          <cell r="C191" t="str">
            <v>Kořínek Roman</v>
          </cell>
          <cell r="D191" t="str">
            <v>A</v>
          </cell>
          <cell r="E191" t="str">
            <v>Fort Globál Hořice</v>
          </cell>
        </row>
        <row r="192">
          <cell r="B192">
            <v>202</v>
          </cell>
          <cell r="C192" t="str">
            <v>Sládek Marcel</v>
          </cell>
          <cell r="D192" t="str">
            <v>A</v>
          </cell>
          <cell r="E192" t="str">
            <v>ROCK MACHINE - CYKLOMAX</v>
          </cell>
        </row>
        <row r="193">
          <cell r="B193">
            <v>203</v>
          </cell>
          <cell r="C193" t="str">
            <v>Svačina Lukáš</v>
          </cell>
          <cell r="D193" t="str">
            <v>A</v>
          </cell>
          <cell r="E193" t="str">
            <v>Dolní Bousov</v>
          </cell>
        </row>
        <row r="194">
          <cell r="B194">
            <v>204</v>
          </cell>
          <cell r="C194" t="str">
            <v>Ondruš Michal</v>
          </cell>
          <cell r="D194" t="str">
            <v>A</v>
          </cell>
        </row>
        <row r="195">
          <cell r="B195">
            <v>205</v>
          </cell>
          <cell r="C195" t="str">
            <v>Pištora Radek</v>
          </cell>
          <cell r="D195" t="str">
            <v>A</v>
          </cell>
          <cell r="E195" t="str">
            <v>MARPOLE HTB</v>
          </cell>
        </row>
        <row r="196">
          <cell r="B196">
            <v>206</v>
          </cell>
          <cell r="C196" t="str">
            <v>Mikšík Radek</v>
          </cell>
          <cell r="D196" t="str">
            <v>A</v>
          </cell>
          <cell r="E196" t="str">
            <v>MARPOLE HTB</v>
          </cell>
        </row>
        <row r="197">
          <cell r="B197">
            <v>207</v>
          </cell>
          <cell r="C197" t="str">
            <v>Veselý Pavel</v>
          </cell>
          <cell r="D197" t="str">
            <v>A</v>
          </cell>
          <cell r="E197" t="str">
            <v>MISAAAA 19 Q</v>
          </cell>
        </row>
        <row r="198">
          <cell r="B198">
            <v>208</v>
          </cell>
          <cell r="C198" t="str">
            <v>Lojík František</v>
          </cell>
          <cell r="D198" t="str">
            <v>A</v>
          </cell>
          <cell r="E198" t="str">
            <v>KRAKEN Team Dobříš</v>
          </cell>
        </row>
        <row r="199">
          <cell r="B199">
            <v>209</v>
          </cell>
          <cell r="C199" t="str">
            <v>Čeřovský Jakub</v>
          </cell>
          <cell r="D199" t="str">
            <v>A</v>
          </cell>
          <cell r="E199" t="str">
            <v>Team L. Bělohrad</v>
          </cell>
        </row>
        <row r="200">
          <cell r="B200">
            <v>210</v>
          </cell>
          <cell r="C200" t="str">
            <v>Fof Petr</v>
          </cell>
          <cell r="D200" t="str">
            <v>A</v>
          </cell>
          <cell r="E200" t="str">
            <v>Team L. Bělohrad</v>
          </cell>
        </row>
        <row r="201">
          <cell r="B201">
            <v>212</v>
          </cell>
          <cell r="C201" t="str">
            <v>Ostrčil Radek</v>
          </cell>
          <cell r="D201" t="str">
            <v>D</v>
          </cell>
          <cell r="E201" t="str">
            <v>Whirpool AUTHOR JUNIOR</v>
          </cell>
        </row>
        <row r="202">
          <cell r="B202">
            <v>222</v>
          </cell>
          <cell r="C202" t="str">
            <v>Nekovařík Jakub</v>
          </cell>
          <cell r="D202" t="str">
            <v>A</v>
          </cell>
          <cell r="E202" t="str">
            <v>Team L. Bělohrad</v>
          </cell>
        </row>
        <row r="203">
          <cell r="B203">
            <v>223</v>
          </cell>
          <cell r="C203" t="str">
            <v>Balihar Stanislav</v>
          </cell>
          <cell r="D203" t="str">
            <v>A</v>
          </cell>
          <cell r="E203" t="str">
            <v>Team L. Bělohrad</v>
          </cell>
        </row>
        <row r="204">
          <cell r="B204">
            <v>224</v>
          </cell>
          <cell r="C204" t="str">
            <v>Beneš Ondřej</v>
          </cell>
          <cell r="D204" t="str">
            <v>A</v>
          </cell>
          <cell r="E204" t="str">
            <v>Banánová republika</v>
          </cell>
        </row>
        <row r="205">
          <cell r="B205">
            <v>225</v>
          </cell>
          <cell r="C205" t="str">
            <v>Gregor Jaromír </v>
          </cell>
          <cell r="D205" t="str">
            <v>A</v>
          </cell>
        </row>
        <row r="206">
          <cell r="B206">
            <v>226</v>
          </cell>
          <cell r="C206" t="str">
            <v>Pomikálek Jan</v>
          </cell>
          <cell r="D206" t="str">
            <v>A</v>
          </cell>
          <cell r="E206" t="str">
            <v>MTB Team Hořice</v>
          </cell>
        </row>
        <row r="207">
          <cell r="B207">
            <v>227</v>
          </cell>
          <cell r="C207" t="str">
            <v>Šír Daniel</v>
          </cell>
          <cell r="D207" t="str">
            <v>A</v>
          </cell>
          <cell r="E207" t="str">
            <v>TJ L.B.Veloklub</v>
          </cell>
        </row>
        <row r="208">
          <cell r="B208">
            <v>228</v>
          </cell>
          <cell r="C208" t="str">
            <v>Šalánky Pavol</v>
          </cell>
          <cell r="D208" t="str">
            <v>A</v>
          </cell>
        </row>
        <row r="209">
          <cell r="B209">
            <v>229</v>
          </cell>
          <cell r="C209" t="str">
            <v>Groh František</v>
          </cell>
          <cell r="D209" t="str">
            <v>A</v>
          </cell>
        </row>
        <row r="210">
          <cell r="B210">
            <v>230</v>
          </cell>
          <cell r="C210" t="str">
            <v>Nedbal Rudolf</v>
          </cell>
          <cell r="D210" t="str">
            <v>A</v>
          </cell>
        </row>
        <row r="211">
          <cell r="B211">
            <v>231</v>
          </cell>
          <cell r="C211" t="str">
            <v>Davídek Dušan</v>
          </cell>
          <cell r="D211" t="str">
            <v>A</v>
          </cell>
          <cell r="E211" t="str">
            <v>BIANCHISTI Vrchalbí</v>
          </cell>
        </row>
        <row r="212">
          <cell r="B212">
            <v>234</v>
          </cell>
          <cell r="C212" t="str">
            <v>Samohýl Lukáš</v>
          </cell>
          <cell r="D212" t="str">
            <v>D</v>
          </cell>
          <cell r="E212" t="str">
            <v>PROPLAN TEAM</v>
          </cell>
        </row>
        <row r="213">
          <cell r="B213">
            <v>235</v>
          </cell>
          <cell r="C213" t="str">
            <v>Splítek Zdeněk</v>
          </cell>
          <cell r="D213" t="str">
            <v>B</v>
          </cell>
          <cell r="E213" t="str">
            <v>ajtakrajta</v>
          </cell>
        </row>
        <row r="214">
          <cell r="B214">
            <v>237</v>
          </cell>
          <cell r="C214" t="str">
            <v>Kuntová Vendula</v>
          </cell>
          <cell r="D214" t="str">
            <v>C</v>
          </cell>
          <cell r="E214" t="str">
            <v>DUKLA Praha</v>
          </cell>
        </row>
        <row r="215">
          <cell r="B215">
            <v>238</v>
          </cell>
          <cell r="C215" t="str">
            <v>Kunt Miroslav</v>
          </cell>
          <cell r="D215" t="str">
            <v>A</v>
          </cell>
          <cell r="E215" t="str">
            <v>Maraton centrum</v>
          </cell>
        </row>
        <row r="216">
          <cell r="B216">
            <v>239</v>
          </cell>
          <cell r="C216" t="str">
            <v>Vydrová Gabriela</v>
          </cell>
          <cell r="D216" t="str">
            <v>C</v>
          </cell>
          <cell r="E216" t="str">
            <v>Marpole MTB Vrchlabí</v>
          </cell>
        </row>
        <row r="217">
          <cell r="B217">
            <v>241</v>
          </cell>
          <cell r="C217" t="str">
            <v>Blažková Lucie</v>
          </cell>
          <cell r="D217" t="str">
            <v>C</v>
          </cell>
          <cell r="E217" t="str">
            <v>BIKESTARS Vrchlabí</v>
          </cell>
        </row>
        <row r="218">
          <cell r="B218">
            <v>242</v>
          </cell>
          <cell r="C218" t="str">
            <v>Kroupová Vendula</v>
          </cell>
          <cell r="D218" t="str">
            <v>C</v>
          </cell>
          <cell r="E218" t="str">
            <v>Vinohradské šlapky</v>
          </cell>
        </row>
        <row r="219">
          <cell r="B219">
            <v>243</v>
          </cell>
          <cell r="C219" t="str">
            <v>Havelka Jaroslav</v>
          </cell>
          <cell r="D219" t="str">
            <v>B</v>
          </cell>
        </row>
        <row r="220">
          <cell r="B220">
            <v>999</v>
          </cell>
          <cell r="C220" t="str">
            <v>Trmata Štěpán</v>
          </cell>
          <cell r="D220" t="str">
            <v>B</v>
          </cell>
          <cell r="E220" t="str">
            <v>Maraton centrum J...</v>
          </cell>
        </row>
      </sheetData>
      <sheetData sheetId="1">
        <row r="10">
          <cell r="C10">
            <v>196</v>
          </cell>
          <cell r="D10">
            <v>0.07251157407407406</v>
          </cell>
        </row>
        <row r="11">
          <cell r="C11">
            <v>193</v>
          </cell>
          <cell r="D11">
            <v>0.07254629629629629</v>
          </cell>
        </row>
        <row r="12">
          <cell r="C12">
            <v>202</v>
          </cell>
          <cell r="D12">
            <v>0.07256944444444445</v>
          </cell>
        </row>
        <row r="13">
          <cell r="C13">
            <v>212</v>
          </cell>
          <cell r="D13">
            <v>0.07263888888888889</v>
          </cell>
        </row>
        <row r="14">
          <cell r="C14">
            <v>96</v>
          </cell>
          <cell r="D14">
            <v>0.07358796296296297</v>
          </cell>
        </row>
        <row r="15">
          <cell r="C15">
            <v>157</v>
          </cell>
          <cell r="D15">
            <v>0.07489583333333333</v>
          </cell>
        </row>
        <row r="16">
          <cell r="C16">
            <v>226</v>
          </cell>
          <cell r="D16">
            <v>0.07517361111111111</v>
          </cell>
        </row>
        <row r="17">
          <cell r="C17">
            <v>39</v>
          </cell>
          <cell r="D17">
            <v>0.07597222222222222</v>
          </cell>
        </row>
        <row r="18">
          <cell r="C18">
            <v>90</v>
          </cell>
          <cell r="D18">
            <v>0.07662037037037038</v>
          </cell>
        </row>
        <row r="19">
          <cell r="C19">
            <v>198</v>
          </cell>
          <cell r="D19">
            <v>0.07663194444444445</v>
          </cell>
        </row>
        <row r="20">
          <cell r="C20">
            <v>179</v>
          </cell>
          <cell r="D20">
            <v>0.07734953703703704</v>
          </cell>
        </row>
        <row r="21">
          <cell r="C21">
            <v>177</v>
          </cell>
          <cell r="D21">
            <v>0.07827546296296296</v>
          </cell>
        </row>
        <row r="22">
          <cell r="C22">
            <v>152</v>
          </cell>
          <cell r="D22">
            <v>0.0783449074074074</v>
          </cell>
        </row>
        <row r="23">
          <cell r="C23">
            <v>42</v>
          </cell>
          <cell r="D23">
            <v>0.07864583333333333</v>
          </cell>
        </row>
        <row r="24">
          <cell r="C24">
            <v>184</v>
          </cell>
          <cell r="D24">
            <v>0.07866898148148148</v>
          </cell>
        </row>
        <row r="25">
          <cell r="C25">
            <v>163</v>
          </cell>
          <cell r="D25">
            <v>0.07871527777777777</v>
          </cell>
        </row>
        <row r="26">
          <cell r="C26">
            <v>98</v>
          </cell>
          <cell r="D26">
            <v>0.07873842592592593</v>
          </cell>
        </row>
        <row r="27">
          <cell r="C27">
            <v>83</v>
          </cell>
          <cell r="D27">
            <v>0.07900462962962963</v>
          </cell>
        </row>
        <row r="28">
          <cell r="C28">
            <v>149</v>
          </cell>
          <cell r="D28">
            <v>0.07952546296296296</v>
          </cell>
        </row>
        <row r="29">
          <cell r="C29">
            <v>153</v>
          </cell>
          <cell r="D29">
            <v>0.07953703703703703</v>
          </cell>
        </row>
        <row r="30">
          <cell r="C30">
            <v>186</v>
          </cell>
          <cell r="D30">
            <v>0.07996527777777777</v>
          </cell>
        </row>
        <row r="31">
          <cell r="C31">
            <v>199</v>
          </cell>
          <cell r="D31">
            <v>0.080625</v>
          </cell>
        </row>
        <row r="32">
          <cell r="C32">
            <v>194</v>
          </cell>
          <cell r="D32">
            <v>0.08069444444444444</v>
          </cell>
        </row>
        <row r="33">
          <cell r="C33">
            <v>51</v>
          </cell>
          <cell r="D33">
            <v>0.08085648148148149</v>
          </cell>
        </row>
        <row r="34">
          <cell r="C34">
            <v>11</v>
          </cell>
          <cell r="D34">
            <v>0.08165509259259258</v>
          </cell>
        </row>
        <row r="35">
          <cell r="C35">
            <v>124</v>
          </cell>
          <cell r="D35">
            <v>0.0825</v>
          </cell>
        </row>
        <row r="36">
          <cell r="C36">
            <v>122</v>
          </cell>
          <cell r="D36">
            <v>0.08251157407407407</v>
          </cell>
        </row>
        <row r="37">
          <cell r="C37">
            <v>88</v>
          </cell>
          <cell r="D37">
            <v>0.08253472222222223</v>
          </cell>
        </row>
        <row r="38">
          <cell r="C38">
            <v>75</v>
          </cell>
          <cell r="D38">
            <v>0.08261574074074074</v>
          </cell>
        </row>
        <row r="39">
          <cell r="C39">
            <v>77</v>
          </cell>
          <cell r="D39">
            <v>0.08282407407407406</v>
          </cell>
        </row>
        <row r="40">
          <cell r="C40">
            <v>43</v>
          </cell>
          <cell r="D40">
            <v>0.08290509259259259</v>
          </cell>
        </row>
        <row r="41">
          <cell r="C41">
            <v>167</v>
          </cell>
          <cell r="D41">
            <v>0.08364583333333332</v>
          </cell>
        </row>
        <row r="42">
          <cell r="C42">
            <v>180</v>
          </cell>
          <cell r="D42">
            <v>0.08387731481481481</v>
          </cell>
        </row>
        <row r="43">
          <cell r="C43">
            <v>175</v>
          </cell>
          <cell r="D43">
            <v>0.08394675925925926</v>
          </cell>
        </row>
        <row r="44">
          <cell r="C44">
            <v>192</v>
          </cell>
          <cell r="D44">
            <v>0.08423611111111111</v>
          </cell>
        </row>
        <row r="45">
          <cell r="C45">
            <v>234</v>
          </cell>
          <cell r="D45">
            <v>0.08453703703703704</v>
          </cell>
        </row>
        <row r="46">
          <cell r="C46">
            <v>87</v>
          </cell>
          <cell r="D46">
            <v>0.08457175925925926</v>
          </cell>
        </row>
        <row r="47">
          <cell r="C47">
            <v>173</v>
          </cell>
          <cell r="D47">
            <v>0.08521990740740741</v>
          </cell>
        </row>
        <row r="48">
          <cell r="C48">
            <v>142</v>
          </cell>
          <cell r="D48">
            <v>0.085625</v>
          </cell>
        </row>
        <row r="49">
          <cell r="C49">
            <v>67</v>
          </cell>
          <cell r="D49">
            <v>0.08563657407407409</v>
          </cell>
        </row>
        <row r="50">
          <cell r="C50">
            <v>34</v>
          </cell>
          <cell r="D50">
            <v>0.08605324074074074</v>
          </cell>
        </row>
        <row r="51">
          <cell r="C51">
            <v>207</v>
          </cell>
          <cell r="D51">
            <v>0.08611111111111112</v>
          </cell>
        </row>
        <row r="52">
          <cell r="C52">
            <v>58</v>
          </cell>
          <cell r="D52">
            <v>0.08628472222222222</v>
          </cell>
        </row>
        <row r="53">
          <cell r="C53">
            <v>104</v>
          </cell>
          <cell r="D53">
            <v>0.08642361111111112</v>
          </cell>
        </row>
        <row r="54">
          <cell r="C54">
            <v>115</v>
          </cell>
          <cell r="D54">
            <v>0.0866087962962963</v>
          </cell>
        </row>
        <row r="55">
          <cell r="C55">
            <v>155</v>
          </cell>
          <cell r="D55">
            <v>0.08662037037037036</v>
          </cell>
        </row>
        <row r="56">
          <cell r="C56">
            <v>85</v>
          </cell>
          <cell r="D56">
            <v>0.08667824074074075</v>
          </cell>
        </row>
        <row r="57">
          <cell r="C57">
            <v>18</v>
          </cell>
          <cell r="D57">
            <v>0.08668981481481482</v>
          </cell>
        </row>
        <row r="58">
          <cell r="C58">
            <v>111</v>
          </cell>
          <cell r="D58">
            <v>0.08685185185185185</v>
          </cell>
        </row>
        <row r="59">
          <cell r="C59">
            <v>195</v>
          </cell>
          <cell r="D59">
            <v>0.08702546296296297</v>
          </cell>
        </row>
        <row r="60">
          <cell r="C60">
            <v>123</v>
          </cell>
          <cell r="D60">
            <v>0.08708333333333333</v>
          </cell>
        </row>
        <row r="61">
          <cell r="C61">
            <v>178</v>
          </cell>
          <cell r="D61">
            <v>0.0872337962962963</v>
          </cell>
        </row>
        <row r="62">
          <cell r="C62">
            <v>148</v>
          </cell>
          <cell r="D62">
            <v>0.08828703703703704</v>
          </cell>
        </row>
        <row r="63">
          <cell r="C63">
            <v>183</v>
          </cell>
          <cell r="D63">
            <v>0.08837962962962963</v>
          </cell>
        </row>
        <row r="64">
          <cell r="C64">
            <v>151</v>
          </cell>
          <cell r="D64">
            <v>0.08921296296296295</v>
          </cell>
        </row>
        <row r="65">
          <cell r="C65">
            <v>238</v>
          </cell>
          <cell r="D65">
            <v>0.08960648148148148</v>
          </cell>
        </row>
        <row r="66">
          <cell r="C66">
            <v>203</v>
          </cell>
          <cell r="D66">
            <v>0.08965277777777779</v>
          </cell>
        </row>
        <row r="67">
          <cell r="C67">
            <v>20</v>
          </cell>
          <cell r="D67">
            <v>0.08984953703703703</v>
          </cell>
        </row>
        <row r="68">
          <cell r="C68">
            <v>227</v>
          </cell>
          <cell r="D68">
            <v>0.09010416666666667</v>
          </cell>
        </row>
        <row r="69">
          <cell r="C69">
            <v>237</v>
          </cell>
          <cell r="D69">
            <v>0.09049768518518518</v>
          </cell>
        </row>
        <row r="70">
          <cell r="C70">
            <v>200</v>
          </cell>
          <cell r="D70">
            <v>0.09113425925925926</v>
          </cell>
        </row>
        <row r="71">
          <cell r="C71">
            <v>209</v>
          </cell>
          <cell r="D71">
            <v>0.09151620370370371</v>
          </cell>
        </row>
        <row r="72">
          <cell r="C72">
            <v>131</v>
          </cell>
          <cell r="D72">
            <v>0.09155092592592594</v>
          </cell>
        </row>
        <row r="73">
          <cell r="C73">
            <v>47</v>
          </cell>
          <cell r="D73">
            <v>0.09173611111111112</v>
          </cell>
        </row>
        <row r="74">
          <cell r="C74">
            <v>143</v>
          </cell>
          <cell r="D74">
            <v>0.091875</v>
          </cell>
        </row>
        <row r="75">
          <cell r="C75">
            <v>154</v>
          </cell>
          <cell r="D75">
            <v>0.0924074074074074</v>
          </cell>
        </row>
        <row r="76">
          <cell r="C76">
            <v>164</v>
          </cell>
          <cell r="D76">
            <v>0.09244212962962962</v>
          </cell>
        </row>
        <row r="77">
          <cell r="C77">
            <v>73</v>
          </cell>
          <cell r="D77">
            <v>0.0925</v>
          </cell>
        </row>
        <row r="78">
          <cell r="C78">
            <v>241</v>
          </cell>
          <cell r="D78">
            <v>0.09253472222222221</v>
          </cell>
        </row>
        <row r="79">
          <cell r="C79">
            <v>86</v>
          </cell>
          <cell r="D79">
            <v>0.09255787037037037</v>
          </cell>
        </row>
        <row r="80">
          <cell r="C80">
            <v>156</v>
          </cell>
          <cell r="D80">
            <v>0.09288194444444443</v>
          </cell>
        </row>
        <row r="81">
          <cell r="C81">
            <v>33</v>
          </cell>
          <cell r="D81">
            <v>0.093125</v>
          </cell>
        </row>
        <row r="82">
          <cell r="C82">
            <v>126</v>
          </cell>
          <cell r="D82">
            <v>0.09403935185185186</v>
          </cell>
        </row>
        <row r="83">
          <cell r="C83">
            <v>81</v>
          </cell>
          <cell r="D83">
            <v>0.09414351851851853</v>
          </cell>
        </row>
        <row r="84">
          <cell r="C84">
            <v>224</v>
          </cell>
          <cell r="D84">
            <v>0.09420138888888889</v>
          </cell>
        </row>
        <row r="85">
          <cell r="C85">
            <v>68</v>
          </cell>
          <cell r="D85">
            <v>0.09427083333333335</v>
          </cell>
        </row>
        <row r="86">
          <cell r="C86">
            <v>69</v>
          </cell>
          <cell r="D86" t="str">
            <v>2"16:03</v>
          </cell>
        </row>
        <row r="87">
          <cell r="C87">
            <v>235</v>
          </cell>
          <cell r="D87">
            <v>0.0945949074074074</v>
          </cell>
        </row>
        <row r="88">
          <cell r="C88">
            <v>141</v>
          </cell>
          <cell r="D88">
            <v>0.09513888888888888</v>
          </cell>
        </row>
        <row r="89">
          <cell r="C89">
            <v>89</v>
          </cell>
          <cell r="D89">
            <v>0.09515046296296296</v>
          </cell>
        </row>
        <row r="90">
          <cell r="C90">
            <v>16</v>
          </cell>
          <cell r="D90">
            <v>0.0954050925925926</v>
          </cell>
        </row>
        <row r="91">
          <cell r="C91">
            <v>188</v>
          </cell>
          <cell r="D91">
            <v>0.09577546296296297</v>
          </cell>
        </row>
        <row r="92">
          <cell r="C92">
            <v>208</v>
          </cell>
          <cell r="D92">
            <v>0.09578703703703705</v>
          </cell>
        </row>
        <row r="93">
          <cell r="C93">
            <v>44</v>
          </cell>
          <cell r="D93">
            <v>0.0958912037037037</v>
          </cell>
        </row>
        <row r="94">
          <cell r="C94">
            <v>197</v>
          </cell>
          <cell r="D94">
            <v>0.09590277777777778</v>
          </cell>
        </row>
        <row r="95">
          <cell r="C95">
            <v>162</v>
          </cell>
          <cell r="D95">
            <v>0.09592592592592593</v>
          </cell>
        </row>
        <row r="96">
          <cell r="C96">
            <v>172</v>
          </cell>
          <cell r="D96">
            <v>0.09594907407407409</v>
          </cell>
        </row>
        <row r="97">
          <cell r="C97">
            <v>189</v>
          </cell>
          <cell r="D97">
            <v>0.09604166666666668</v>
          </cell>
        </row>
        <row r="98">
          <cell r="C98">
            <v>146</v>
          </cell>
          <cell r="D98">
            <v>0.09625</v>
          </cell>
        </row>
        <row r="99">
          <cell r="C99">
            <v>21</v>
          </cell>
          <cell r="D99">
            <v>0.09626157407407408</v>
          </cell>
        </row>
        <row r="100">
          <cell r="C100">
            <v>55</v>
          </cell>
          <cell r="D100">
            <v>0.09648148148148149</v>
          </cell>
        </row>
        <row r="101">
          <cell r="C101">
            <v>166</v>
          </cell>
          <cell r="D101">
            <v>0.0970023148148148</v>
          </cell>
        </row>
        <row r="102">
          <cell r="C102">
            <v>78</v>
          </cell>
          <cell r="D102">
            <v>0.09820601851851851</v>
          </cell>
        </row>
        <row r="103">
          <cell r="C103">
            <v>76</v>
          </cell>
          <cell r="D103">
            <v>0.09827546296296297</v>
          </cell>
        </row>
        <row r="104">
          <cell r="C104">
            <v>185</v>
          </cell>
          <cell r="D104">
            <v>0.09883101851851851</v>
          </cell>
        </row>
        <row r="105">
          <cell r="C105">
            <v>159</v>
          </cell>
          <cell r="D105">
            <v>0.09887731481481482</v>
          </cell>
        </row>
        <row r="106">
          <cell r="C106">
            <v>174</v>
          </cell>
          <cell r="D106">
            <v>0.08502314814814815</v>
          </cell>
        </row>
        <row r="107">
          <cell r="C107">
            <v>169</v>
          </cell>
          <cell r="D107">
            <v>0.09930555555555555</v>
          </cell>
        </row>
        <row r="108">
          <cell r="C108">
            <v>57</v>
          </cell>
          <cell r="D108">
            <v>0.0994675925925926</v>
          </cell>
        </row>
        <row r="109">
          <cell r="C109">
            <v>28</v>
          </cell>
          <cell r="D109">
            <v>0.09958333333333334</v>
          </cell>
        </row>
        <row r="110">
          <cell r="C110">
            <v>150</v>
          </cell>
          <cell r="D110">
            <v>0.10068287037037038</v>
          </cell>
        </row>
        <row r="111">
          <cell r="C111">
            <v>65</v>
          </cell>
          <cell r="D111">
            <v>0.101875</v>
          </cell>
        </row>
        <row r="112">
          <cell r="C112">
            <v>201</v>
          </cell>
          <cell r="D112">
            <v>0.10207175925925926</v>
          </cell>
        </row>
        <row r="113">
          <cell r="C113">
            <v>160</v>
          </cell>
          <cell r="D113">
            <v>0.10229166666666667</v>
          </cell>
        </row>
        <row r="114">
          <cell r="C114">
            <v>49</v>
          </cell>
          <cell r="D114">
            <v>0.10241898148148149</v>
          </cell>
        </row>
        <row r="115">
          <cell r="C115">
            <v>50</v>
          </cell>
          <cell r="D115">
            <v>0.10299768518518519</v>
          </cell>
        </row>
        <row r="116">
          <cell r="C116">
            <v>139</v>
          </cell>
          <cell r="D116">
            <v>0.10351851851851852</v>
          </cell>
        </row>
        <row r="117">
          <cell r="C117">
            <v>64</v>
          </cell>
          <cell r="D117">
            <v>0.10354166666666666</v>
          </cell>
        </row>
        <row r="118">
          <cell r="C118">
            <v>12</v>
          </cell>
          <cell r="D118">
            <v>0.10356481481481482</v>
          </cell>
        </row>
        <row r="119">
          <cell r="C119">
            <v>205</v>
          </cell>
          <cell r="D119">
            <v>0.10395833333333333</v>
          </cell>
        </row>
        <row r="120">
          <cell r="C120">
            <v>140</v>
          </cell>
          <cell r="D120">
            <v>0.10421296296296297</v>
          </cell>
        </row>
        <row r="121">
          <cell r="C121">
            <v>165</v>
          </cell>
          <cell r="D121">
            <v>0.10438657407407408</v>
          </cell>
        </row>
        <row r="122">
          <cell r="C122">
            <v>17</v>
          </cell>
          <cell r="D122">
            <v>0.10456018518518519</v>
          </cell>
        </row>
        <row r="123">
          <cell r="C123">
            <v>210</v>
          </cell>
          <cell r="D123">
            <v>0.1045949074074074</v>
          </cell>
        </row>
        <row r="124">
          <cell r="C124">
            <v>135</v>
          </cell>
          <cell r="D124">
            <v>0.10487268518518518</v>
          </cell>
        </row>
        <row r="125">
          <cell r="C125">
            <v>132</v>
          </cell>
          <cell r="D125">
            <v>0.10506944444444444</v>
          </cell>
        </row>
        <row r="126">
          <cell r="C126">
            <v>222</v>
          </cell>
          <cell r="D126">
            <v>0.1054050925925926</v>
          </cell>
        </row>
        <row r="127">
          <cell r="C127">
            <v>48</v>
          </cell>
          <cell r="D127">
            <v>0.10565972222222221</v>
          </cell>
        </row>
        <row r="128">
          <cell r="C128">
            <v>54</v>
          </cell>
          <cell r="D128">
            <v>0.10568287037037037</v>
          </cell>
        </row>
        <row r="129">
          <cell r="C129">
            <v>225</v>
          </cell>
          <cell r="D129">
            <v>0.10631944444444445</v>
          </cell>
        </row>
        <row r="130">
          <cell r="C130">
            <v>74</v>
          </cell>
          <cell r="D130">
            <v>0.10648148148148147</v>
          </cell>
        </row>
        <row r="131">
          <cell r="C131">
            <v>45</v>
          </cell>
          <cell r="D131">
            <v>0.10827546296296296</v>
          </cell>
        </row>
        <row r="132">
          <cell r="C132">
            <v>187</v>
          </cell>
          <cell r="D132">
            <v>0.10854166666666666</v>
          </cell>
        </row>
        <row r="133">
          <cell r="C133">
            <v>59</v>
          </cell>
          <cell r="D133">
            <v>0.10908564814814814</v>
          </cell>
        </row>
        <row r="134">
          <cell r="C134">
            <v>46</v>
          </cell>
          <cell r="D134">
            <v>0.10922453703703704</v>
          </cell>
        </row>
        <row r="135">
          <cell r="C135">
            <v>129</v>
          </cell>
          <cell r="D135">
            <v>0.109375</v>
          </cell>
        </row>
        <row r="136">
          <cell r="C136">
            <v>223</v>
          </cell>
          <cell r="D136">
            <v>0.1114699074074074</v>
          </cell>
        </row>
        <row r="137">
          <cell r="C137">
            <v>130</v>
          </cell>
          <cell r="D137">
            <v>0.11148148148148147</v>
          </cell>
        </row>
        <row r="138">
          <cell r="C138">
            <v>171</v>
          </cell>
          <cell r="D138">
            <v>0.11186342592592592</v>
          </cell>
        </row>
        <row r="139">
          <cell r="C139">
            <v>80</v>
          </cell>
          <cell r="D139">
            <v>0.11194444444444444</v>
          </cell>
        </row>
        <row r="140">
          <cell r="C140">
            <v>118</v>
          </cell>
          <cell r="D140">
            <v>0.11310185185185184</v>
          </cell>
        </row>
        <row r="141">
          <cell r="C141">
            <v>110</v>
          </cell>
          <cell r="D141">
            <v>0.11311342592592592</v>
          </cell>
        </row>
        <row r="142">
          <cell r="C142">
            <v>176</v>
          </cell>
          <cell r="D142">
            <v>0.11358796296296296</v>
          </cell>
        </row>
        <row r="143">
          <cell r="C143">
            <v>128</v>
          </cell>
          <cell r="D143">
            <v>0.11368055555555556</v>
          </cell>
        </row>
        <row r="144">
          <cell r="C144">
            <v>108</v>
          </cell>
          <cell r="D144">
            <v>0.11369212962962964</v>
          </cell>
        </row>
        <row r="145">
          <cell r="C145">
            <v>112</v>
          </cell>
          <cell r="D145">
            <v>0.11537037037037036</v>
          </cell>
        </row>
        <row r="146">
          <cell r="C146">
            <v>161</v>
          </cell>
          <cell r="D146">
            <v>0.11569444444444445</v>
          </cell>
        </row>
        <row r="147">
          <cell r="C147">
            <v>92</v>
          </cell>
          <cell r="D147">
            <v>0.11623842592592593</v>
          </cell>
        </row>
        <row r="148">
          <cell r="C148">
            <v>93</v>
          </cell>
          <cell r="D148">
            <v>0.11650462962962964</v>
          </cell>
        </row>
        <row r="149">
          <cell r="C149">
            <v>204</v>
          </cell>
          <cell r="D149">
            <v>0.11706018518518518</v>
          </cell>
        </row>
        <row r="150">
          <cell r="C150">
            <v>158</v>
          </cell>
          <cell r="D150">
            <v>0.11710648148148149</v>
          </cell>
        </row>
        <row r="151">
          <cell r="C151">
            <v>32</v>
          </cell>
          <cell r="D151">
            <v>0.11715277777777777</v>
          </cell>
        </row>
        <row r="152">
          <cell r="C152">
            <v>113</v>
          </cell>
          <cell r="D152">
            <v>0.1171875</v>
          </cell>
        </row>
        <row r="153">
          <cell r="C153">
            <v>15</v>
          </cell>
          <cell r="D153">
            <v>0.11721064814814815</v>
          </cell>
        </row>
        <row r="154">
          <cell r="C154">
            <v>242</v>
          </cell>
          <cell r="D154">
            <v>0.11775462962962963</v>
          </cell>
        </row>
        <row r="155">
          <cell r="C155">
            <v>103</v>
          </cell>
          <cell r="D155">
            <v>0.11821759259259258</v>
          </cell>
        </row>
        <row r="156">
          <cell r="C156">
            <v>229</v>
          </cell>
          <cell r="D156">
            <v>0.11840277777777779</v>
          </cell>
        </row>
        <row r="157">
          <cell r="C157">
            <v>82</v>
          </cell>
          <cell r="D157">
            <v>0.11872685185185185</v>
          </cell>
        </row>
        <row r="158">
          <cell r="C158">
            <v>84</v>
          </cell>
          <cell r="D158">
            <v>0.1208101851851852</v>
          </cell>
        </row>
        <row r="159">
          <cell r="C159">
            <v>4</v>
          </cell>
          <cell r="D159">
            <v>0.12082175925925925</v>
          </cell>
        </row>
        <row r="160">
          <cell r="C160">
            <v>3</v>
          </cell>
          <cell r="D160">
            <v>0.12083333333333333</v>
          </cell>
        </row>
        <row r="161">
          <cell r="C161">
            <v>53</v>
          </cell>
          <cell r="D161">
            <v>0.12119212962962962</v>
          </cell>
        </row>
        <row r="162">
          <cell r="C162">
            <v>106</v>
          </cell>
          <cell r="D162">
            <v>0.12194444444444445</v>
          </cell>
        </row>
        <row r="163">
          <cell r="C163">
            <v>105</v>
          </cell>
          <cell r="D163">
            <v>0.12195601851851852</v>
          </cell>
        </row>
        <row r="164">
          <cell r="C164">
            <v>31</v>
          </cell>
          <cell r="D164">
            <v>0.12288194444444445</v>
          </cell>
        </row>
        <row r="165">
          <cell r="C165">
            <v>144</v>
          </cell>
          <cell r="D165">
            <v>0.1230787037037037</v>
          </cell>
        </row>
        <row r="166">
          <cell r="C166">
            <v>243</v>
          </cell>
          <cell r="D166">
            <v>0.12363425925925926</v>
          </cell>
        </row>
        <row r="167">
          <cell r="C167">
            <v>137</v>
          </cell>
          <cell r="D167">
            <v>0.124375</v>
          </cell>
        </row>
        <row r="168">
          <cell r="C168">
            <v>138</v>
          </cell>
          <cell r="D168">
            <v>0.124375</v>
          </cell>
        </row>
        <row r="169">
          <cell r="C169">
            <v>125</v>
          </cell>
          <cell r="D169">
            <v>0.12532407407407406</v>
          </cell>
        </row>
        <row r="170">
          <cell r="C170">
            <v>29</v>
          </cell>
          <cell r="D170">
            <v>0.12565972222222221</v>
          </cell>
        </row>
        <row r="171">
          <cell r="C171">
            <v>30</v>
          </cell>
          <cell r="D171">
            <v>0.12567129629629628</v>
          </cell>
        </row>
        <row r="172">
          <cell r="C172">
            <v>114</v>
          </cell>
          <cell r="D172">
            <v>0.1262037037037037</v>
          </cell>
        </row>
        <row r="173">
          <cell r="C173">
            <v>27</v>
          </cell>
          <cell r="D173">
            <v>0.12697916666666667</v>
          </cell>
        </row>
        <row r="174">
          <cell r="C174">
            <v>230</v>
          </cell>
          <cell r="D174">
            <v>0.12703703703703703</v>
          </cell>
        </row>
        <row r="175">
          <cell r="C175">
            <v>181</v>
          </cell>
          <cell r="D175">
            <v>0.1283101851851852</v>
          </cell>
        </row>
        <row r="176">
          <cell r="C176">
            <v>127</v>
          </cell>
          <cell r="D176">
            <v>0.12868055555555555</v>
          </cell>
        </row>
        <row r="177">
          <cell r="C177">
            <v>147</v>
          </cell>
          <cell r="D177">
            <v>0.12877314814814814</v>
          </cell>
        </row>
        <row r="178">
          <cell r="C178">
            <v>170</v>
          </cell>
          <cell r="D178">
            <v>0.13039351851851852</v>
          </cell>
        </row>
        <row r="179">
          <cell r="C179">
            <v>62</v>
          </cell>
          <cell r="D179">
            <v>0.13043981481481481</v>
          </cell>
        </row>
        <row r="180">
          <cell r="C180">
            <v>94</v>
          </cell>
          <cell r="D180">
            <v>0.13158564814814813</v>
          </cell>
        </row>
        <row r="181">
          <cell r="C181">
            <v>70</v>
          </cell>
          <cell r="D181">
            <v>0.13177083333333334</v>
          </cell>
        </row>
        <row r="182">
          <cell r="C182">
            <v>41</v>
          </cell>
          <cell r="D182">
            <v>0.13199074074074074</v>
          </cell>
        </row>
        <row r="183">
          <cell r="C183">
            <v>22</v>
          </cell>
          <cell r="D183">
            <v>0.1321064814814815</v>
          </cell>
        </row>
        <row r="184">
          <cell r="C184">
            <v>61</v>
          </cell>
          <cell r="D184">
            <v>0.1345023148148148</v>
          </cell>
        </row>
        <row r="185">
          <cell r="C185">
            <v>239</v>
          </cell>
          <cell r="D185">
            <v>0.13505787037037037</v>
          </cell>
        </row>
        <row r="186">
          <cell r="C186">
            <v>206</v>
          </cell>
          <cell r="D186">
            <v>0.13506944444444444</v>
          </cell>
        </row>
        <row r="187">
          <cell r="C187">
            <v>145</v>
          </cell>
          <cell r="D187">
            <v>0.13568287037037038</v>
          </cell>
        </row>
        <row r="188">
          <cell r="C188">
            <v>102</v>
          </cell>
          <cell r="D188">
            <v>0.14083333333333334</v>
          </cell>
        </row>
        <row r="189">
          <cell r="C189">
            <v>101</v>
          </cell>
          <cell r="D189">
            <v>0.1408449074074074</v>
          </cell>
        </row>
        <row r="190">
          <cell r="C190">
            <v>60</v>
          </cell>
          <cell r="D190">
            <v>0.14237268518518517</v>
          </cell>
        </row>
        <row r="191">
          <cell r="C191">
            <v>117</v>
          </cell>
          <cell r="D191">
            <v>0.14546296296296296</v>
          </cell>
        </row>
        <row r="192">
          <cell r="C192">
            <v>136</v>
          </cell>
          <cell r="D192">
            <v>0.15209490740740741</v>
          </cell>
        </row>
        <row r="193">
          <cell r="C193">
            <v>191</v>
          </cell>
          <cell r="D193">
            <v>0.15466435185185187</v>
          </cell>
        </row>
        <row r="194">
          <cell r="C194">
            <v>190</v>
          </cell>
          <cell r="D194">
            <v>0.1546759259259259</v>
          </cell>
        </row>
        <row r="195">
          <cell r="C195">
            <v>228</v>
          </cell>
          <cell r="D195">
            <v>0.15908564814814816</v>
          </cell>
        </row>
        <row r="196">
          <cell r="C196">
            <v>999</v>
          </cell>
          <cell r="D196">
            <v>0.1592476851851852</v>
          </cell>
        </row>
      </sheetData>
      <sheetData sheetId="3">
        <row r="9">
          <cell r="E9" t="str">
            <v>A</v>
          </cell>
          <cell r="F9" t="str">
            <v>B</v>
          </cell>
          <cell r="G9" t="str">
            <v>C</v>
          </cell>
          <cell r="H9" t="str">
            <v>D</v>
          </cell>
        </row>
        <row r="10">
          <cell r="L10">
            <v>1</v>
          </cell>
          <cell r="M10">
            <v>0</v>
          </cell>
          <cell r="N10">
            <v>0</v>
          </cell>
          <cell r="O10">
            <v>0</v>
          </cell>
        </row>
        <row r="11">
          <cell r="L11">
            <v>2</v>
          </cell>
          <cell r="M11">
            <v>0</v>
          </cell>
          <cell r="N11">
            <v>0</v>
          </cell>
          <cell r="O11">
            <v>0</v>
          </cell>
        </row>
        <row r="12">
          <cell r="L12">
            <v>3</v>
          </cell>
          <cell r="M12">
            <v>0</v>
          </cell>
          <cell r="N12">
            <v>0</v>
          </cell>
          <cell r="O12">
            <v>0</v>
          </cell>
        </row>
        <row r="13">
          <cell r="L13">
            <v>3</v>
          </cell>
          <cell r="M13">
            <v>0</v>
          </cell>
          <cell r="N13">
            <v>0</v>
          </cell>
          <cell r="O13">
            <v>1</v>
          </cell>
        </row>
        <row r="14">
          <cell r="L14">
            <v>4</v>
          </cell>
          <cell r="M14">
            <v>0</v>
          </cell>
          <cell r="N14">
            <v>0</v>
          </cell>
          <cell r="O14">
            <v>1</v>
          </cell>
        </row>
        <row r="15">
          <cell r="L15">
            <v>4</v>
          </cell>
          <cell r="M15">
            <v>1</v>
          </cell>
          <cell r="N15">
            <v>0</v>
          </cell>
          <cell r="O15">
            <v>1</v>
          </cell>
        </row>
        <row r="16">
          <cell r="L16">
            <v>5</v>
          </cell>
          <cell r="M16">
            <v>1</v>
          </cell>
          <cell r="N16">
            <v>0</v>
          </cell>
          <cell r="O16">
            <v>1</v>
          </cell>
        </row>
        <row r="17">
          <cell r="L17">
            <v>6</v>
          </cell>
          <cell r="M17">
            <v>1</v>
          </cell>
          <cell r="N17">
            <v>0</v>
          </cell>
          <cell r="O17">
            <v>1</v>
          </cell>
        </row>
        <row r="18">
          <cell r="L18">
            <v>6</v>
          </cell>
          <cell r="M18">
            <v>2</v>
          </cell>
          <cell r="N18">
            <v>0</v>
          </cell>
          <cell r="O18">
            <v>1</v>
          </cell>
        </row>
        <row r="19">
          <cell r="L19">
            <v>7</v>
          </cell>
          <cell r="M19">
            <v>2</v>
          </cell>
          <cell r="N19">
            <v>0</v>
          </cell>
          <cell r="O19">
            <v>1</v>
          </cell>
        </row>
        <row r="20">
          <cell r="L20">
            <v>8</v>
          </cell>
          <cell r="M20">
            <v>2</v>
          </cell>
          <cell r="N20">
            <v>0</v>
          </cell>
          <cell r="O20">
            <v>1</v>
          </cell>
        </row>
        <row r="21">
          <cell r="L21">
            <v>8</v>
          </cell>
          <cell r="M21">
            <v>3</v>
          </cell>
          <cell r="N21">
            <v>0</v>
          </cell>
          <cell r="O21">
            <v>1</v>
          </cell>
        </row>
        <row r="22">
          <cell r="L22">
            <v>8</v>
          </cell>
          <cell r="M22">
            <v>3</v>
          </cell>
          <cell r="N22">
            <v>0</v>
          </cell>
          <cell r="O22">
            <v>2</v>
          </cell>
        </row>
        <row r="23">
          <cell r="L23">
            <v>9</v>
          </cell>
          <cell r="M23">
            <v>3</v>
          </cell>
          <cell r="N23">
            <v>0</v>
          </cell>
          <cell r="O23">
            <v>2</v>
          </cell>
        </row>
        <row r="24">
          <cell r="L24">
            <v>10</v>
          </cell>
          <cell r="M24">
            <v>3</v>
          </cell>
          <cell r="N24">
            <v>0</v>
          </cell>
          <cell r="O24">
            <v>2</v>
          </cell>
        </row>
        <row r="25">
          <cell r="L25">
            <v>10</v>
          </cell>
          <cell r="M25">
            <v>3</v>
          </cell>
          <cell r="N25">
            <v>0</v>
          </cell>
          <cell r="O25">
            <v>3</v>
          </cell>
        </row>
        <row r="26">
          <cell r="L26">
            <v>10</v>
          </cell>
          <cell r="M26">
            <v>4</v>
          </cell>
          <cell r="N26">
            <v>0</v>
          </cell>
          <cell r="O26">
            <v>3</v>
          </cell>
        </row>
        <row r="27">
          <cell r="L27">
            <v>11</v>
          </cell>
          <cell r="M27">
            <v>4</v>
          </cell>
          <cell r="N27">
            <v>0</v>
          </cell>
          <cell r="O27">
            <v>3</v>
          </cell>
        </row>
        <row r="28">
          <cell r="L28">
            <v>11</v>
          </cell>
          <cell r="M28">
            <v>4</v>
          </cell>
          <cell r="N28">
            <v>0</v>
          </cell>
          <cell r="O28">
            <v>4</v>
          </cell>
        </row>
        <row r="29">
          <cell r="L29">
            <v>12</v>
          </cell>
          <cell r="M29">
            <v>4</v>
          </cell>
          <cell r="N29">
            <v>0</v>
          </cell>
          <cell r="O29">
            <v>4</v>
          </cell>
        </row>
        <row r="30">
          <cell r="L30">
            <v>13</v>
          </cell>
          <cell r="M30">
            <v>4</v>
          </cell>
          <cell r="N30">
            <v>0</v>
          </cell>
          <cell r="O30">
            <v>4</v>
          </cell>
        </row>
        <row r="31">
          <cell r="L31">
            <v>14</v>
          </cell>
          <cell r="M31">
            <v>4</v>
          </cell>
          <cell r="N31">
            <v>0</v>
          </cell>
          <cell r="O31">
            <v>4</v>
          </cell>
        </row>
        <row r="32">
          <cell r="L32">
            <v>15</v>
          </cell>
          <cell r="M32">
            <v>4</v>
          </cell>
          <cell r="N32">
            <v>0</v>
          </cell>
          <cell r="O32">
            <v>4</v>
          </cell>
        </row>
        <row r="33">
          <cell r="L33">
            <v>16</v>
          </cell>
          <cell r="M33">
            <v>4</v>
          </cell>
          <cell r="N33">
            <v>0</v>
          </cell>
          <cell r="O33">
            <v>4</v>
          </cell>
        </row>
        <row r="34">
          <cell r="L34">
            <v>17</v>
          </cell>
          <cell r="M34">
            <v>4</v>
          </cell>
          <cell r="N34">
            <v>0</v>
          </cell>
          <cell r="O34">
            <v>4</v>
          </cell>
        </row>
        <row r="35">
          <cell r="L35">
            <v>17</v>
          </cell>
          <cell r="M35">
            <v>5</v>
          </cell>
          <cell r="N35">
            <v>0</v>
          </cell>
          <cell r="O35">
            <v>4</v>
          </cell>
        </row>
        <row r="36">
          <cell r="L36">
            <v>17</v>
          </cell>
          <cell r="M36">
            <v>6</v>
          </cell>
          <cell r="N36">
            <v>0</v>
          </cell>
          <cell r="O36">
            <v>4</v>
          </cell>
        </row>
        <row r="37">
          <cell r="L37">
            <v>18</v>
          </cell>
          <cell r="M37">
            <v>6</v>
          </cell>
          <cell r="N37">
            <v>0</v>
          </cell>
          <cell r="O37">
            <v>4</v>
          </cell>
        </row>
        <row r="38">
          <cell r="L38">
            <v>19</v>
          </cell>
          <cell r="M38">
            <v>6</v>
          </cell>
          <cell r="N38">
            <v>0</v>
          </cell>
          <cell r="O38">
            <v>4</v>
          </cell>
        </row>
        <row r="39">
          <cell r="L39">
            <v>19</v>
          </cell>
          <cell r="M39">
            <v>7</v>
          </cell>
          <cell r="N39">
            <v>0</v>
          </cell>
          <cell r="O39">
            <v>4</v>
          </cell>
        </row>
        <row r="40">
          <cell r="L40">
            <v>20</v>
          </cell>
          <cell r="M40">
            <v>7</v>
          </cell>
          <cell r="N40">
            <v>0</v>
          </cell>
          <cell r="O40">
            <v>4</v>
          </cell>
        </row>
        <row r="41">
          <cell r="L41">
            <v>20</v>
          </cell>
          <cell r="M41">
            <v>8</v>
          </cell>
          <cell r="N41">
            <v>0</v>
          </cell>
          <cell r="O41">
            <v>4</v>
          </cell>
        </row>
        <row r="42">
          <cell r="L42">
            <v>21</v>
          </cell>
          <cell r="M42">
            <v>8</v>
          </cell>
          <cell r="N42">
            <v>0</v>
          </cell>
          <cell r="O42">
            <v>4</v>
          </cell>
        </row>
        <row r="43">
          <cell r="L43">
            <v>22</v>
          </cell>
          <cell r="M43">
            <v>8</v>
          </cell>
          <cell r="N43">
            <v>0</v>
          </cell>
          <cell r="O43">
            <v>4</v>
          </cell>
        </row>
        <row r="44">
          <cell r="L44">
            <v>23</v>
          </cell>
          <cell r="M44">
            <v>8</v>
          </cell>
          <cell r="N44">
            <v>0</v>
          </cell>
          <cell r="O44">
            <v>4</v>
          </cell>
        </row>
        <row r="45">
          <cell r="L45">
            <v>23</v>
          </cell>
          <cell r="M45">
            <v>8</v>
          </cell>
          <cell r="N45">
            <v>0</v>
          </cell>
          <cell r="O45">
            <v>5</v>
          </cell>
        </row>
        <row r="46">
          <cell r="L46">
            <v>24</v>
          </cell>
          <cell r="M46">
            <v>8</v>
          </cell>
          <cell r="N46">
            <v>0</v>
          </cell>
          <cell r="O46">
            <v>5</v>
          </cell>
        </row>
        <row r="47">
          <cell r="L47">
            <v>25</v>
          </cell>
          <cell r="M47">
            <v>8</v>
          </cell>
          <cell r="N47">
            <v>0</v>
          </cell>
          <cell r="O47">
            <v>5</v>
          </cell>
        </row>
        <row r="48">
          <cell r="L48">
            <v>25</v>
          </cell>
          <cell r="M48">
            <v>9</v>
          </cell>
          <cell r="N48">
            <v>0</v>
          </cell>
          <cell r="O48">
            <v>5</v>
          </cell>
        </row>
        <row r="49">
          <cell r="L49">
            <v>26</v>
          </cell>
          <cell r="M49">
            <v>9</v>
          </cell>
          <cell r="N49">
            <v>0</v>
          </cell>
          <cell r="O49">
            <v>5</v>
          </cell>
        </row>
        <row r="50">
          <cell r="L50">
            <v>26</v>
          </cell>
          <cell r="M50">
            <v>10</v>
          </cell>
          <cell r="N50">
            <v>0</v>
          </cell>
          <cell r="O50">
            <v>5</v>
          </cell>
        </row>
        <row r="51">
          <cell r="L51">
            <v>27</v>
          </cell>
          <cell r="M51">
            <v>10</v>
          </cell>
          <cell r="N51">
            <v>0</v>
          </cell>
          <cell r="O51">
            <v>5</v>
          </cell>
        </row>
        <row r="52">
          <cell r="L52">
            <v>28</v>
          </cell>
          <cell r="M52">
            <v>10</v>
          </cell>
          <cell r="N52">
            <v>0</v>
          </cell>
          <cell r="O52">
            <v>5</v>
          </cell>
        </row>
        <row r="53">
          <cell r="L53">
            <v>28</v>
          </cell>
          <cell r="M53">
            <v>10</v>
          </cell>
          <cell r="N53">
            <v>0</v>
          </cell>
          <cell r="O53">
            <v>6</v>
          </cell>
        </row>
        <row r="54">
          <cell r="L54">
            <v>29</v>
          </cell>
          <cell r="M54">
            <v>10</v>
          </cell>
          <cell r="N54">
            <v>0</v>
          </cell>
          <cell r="O54">
            <v>6</v>
          </cell>
        </row>
        <row r="55">
          <cell r="L55">
            <v>29</v>
          </cell>
          <cell r="M55">
            <v>11</v>
          </cell>
          <cell r="N55">
            <v>0</v>
          </cell>
          <cell r="O55">
            <v>6</v>
          </cell>
        </row>
        <row r="56">
          <cell r="L56">
            <v>30</v>
          </cell>
          <cell r="M56">
            <v>11</v>
          </cell>
          <cell r="N56">
            <v>0</v>
          </cell>
          <cell r="O56">
            <v>6</v>
          </cell>
        </row>
        <row r="57">
          <cell r="L57">
            <v>30</v>
          </cell>
          <cell r="M57">
            <v>12</v>
          </cell>
          <cell r="N57">
            <v>0</v>
          </cell>
          <cell r="O57">
            <v>6</v>
          </cell>
        </row>
        <row r="58">
          <cell r="L58">
            <v>30</v>
          </cell>
          <cell r="M58">
            <v>13</v>
          </cell>
          <cell r="N58">
            <v>0</v>
          </cell>
          <cell r="O58">
            <v>6</v>
          </cell>
        </row>
        <row r="59">
          <cell r="L59">
            <v>31</v>
          </cell>
          <cell r="M59">
            <v>13</v>
          </cell>
          <cell r="N59">
            <v>0</v>
          </cell>
          <cell r="O59">
            <v>6</v>
          </cell>
        </row>
        <row r="60">
          <cell r="L60">
            <v>31</v>
          </cell>
          <cell r="M60">
            <v>14</v>
          </cell>
          <cell r="N60">
            <v>0</v>
          </cell>
          <cell r="O60">
            <v>6</v>
          </cell>
        </row>
        <row r="61">
          <cell r="L61">
            <v>32</v>
          </cell>
          <cell r="M61">
            <v>14</v>
          </cell>
          <cell r="N61">
            <v>0</v>
          </cell>
          <cell r="O61">
            <v>6</v>
          </cell>
        </row>
        <row r="62">
          <cell r="L62">
            <v>32</v>
          </cell>
          <cell r="M62">
            <v>15</v>
          </cell>
          <cell r="N62">
            <v>0</v>
          </cell>
          <cell r="O62">
            <v>6</v>
          </cell>
        </row>
        <row r="63">
          <cell r="L63">
            <v>33</v>
          </cell>
          <cell r="M63">
            <v>15</v>
          </cell>
          <cell r="N63">
            <v>0</v>
          </cell>
          <cell r="O63">
            <v>6</v>
          </cell>
        </row>
        <row r="64">
          <cell r="L64">
            <v>34</v>
          </cell>
          <cell r="M64">
            <v>15</v>
          </cell>
          <cell r="N64">
            <v>0</v>
          </cell>
          <cell r="O64">
            <v>6</v>
          </cell>
        </row>
        <row r="65">
          <cell r="L65">
            <v>35</v>
          </cell>
          <cell r="M65">
            <v>15</v>
          </cell>
          <cell r="N65">
            <v>0</v>
          </cell>
          <cell r="O65">
            <v>6</v>
          </cell>
        </row>
        <row r="66">
          <cell r="L66">
            <v>36</v>
          </cell>
          <cell r="M66">
            <v>15</v>
          </cell>
          <cell r="N66">
            <v>0</v>
          </cell>
          <cell r="O66">
            <v>6</v>
          </cell>
        </row>
        <row r="67">
          <cell r="L67">
            <v>37</v>
          </cell>
          <cell r="M67">
            <v>15</v>
          </cell>
          <cell r="N67">
            <v>0</v>
          </cell>
          <cell r="O67">
            <v>6</v>
          </cell>
        </row>
        <row r="68">
          <cell r="L68">
            <v>38</v>
          </cell>
          <cell r="M68">
            <v>15</v>
          </cell>
          <cell r="N68">
            <v>0</v>
          </cell>
          <cell r="O68">
            <v>6</v>
          </cell>
        </row>
        <row r="69">
          <cell r="L69">
            <v>38</v>
          </cell>
          <cell r="M69">
            <v>15</v>
          </cell>
          <cell r="N69">
            <v>1</v>
          </cell>
          <cell r="O69">
            <v>6</v>
          </cell>
        </row>
        <row r="70">
          <cell r="L70">
            <v>39</v>
          </cell>
          <cell r="M70">
            <v>15</v>
          </cell>
          <cell r="N70">
            <v>1</v>
          </cell>
          <cell r="O70">
            <v>6</v>
          </cell>
        </row>
        <row r="71">
          <cell r="L71">
            <v>40</v>
          </cell>
          <cell r="M71">
            <v>15</v>
          </cell>
          <cell r="N71">
            <v>1</v>
          </cell>
          <cell r="O71">
            <v>6</v>
          </cell>
        </row>
        <row r="72">
          <cell r="L72">
            <v>41</v>
          </cell>
          <cell r="M72">
            <v>15</v>
          </cell>
          <cell r="N72">
            <v>1</v>
          </cell>
          <cell r="O72">
            <v>6</v>
          </cell>
        </row>
        <row r="73">
          <cell r="L73">
            <v>42</v>
          </cell>
          <cell r="M73">
            <v>15</v>
          </cell>
          <cell r="N73">
            <v>1</v>
          </cell>
          <cell r="O73">
            <v>6</v>
          </cell>
        </row>
        <row r="74">
          <cell r="L74">
            <v>42</v>
          </cell>
          <cell r="M74">
            <v>16</v>
          </cell>
          <cell r="N74">
            <v>1</v>
          </cell>
          <cell r="O74">
            <v>6</v>
          </cell>
        </row>
        <row r="75">
          <cell r="L75">
            <v>42</v>
          </cell>
          <cell r="M75">
            <v>17</v>
          </cell>
          <cell r="N75">
            <v>1</v>
          </cell>
          <cell r="O75">
            <v>6</v>
          </cell>
        </row>
        <row r="76">
          <cell r="L76">
            <v>42</v>
          </cell>
          <cell r="M76">
            <v>18</v>
          </cell>
          <cell r="N76">
            <v>1</v>
          </cell>
          <cell r="O76">
            <v>6</v>
          </cell>
        </row>
        <row r="77">
          <cell r="L77">
            <v>43</v>
          </cell>
          <cell r="M77">
            <v>18</v>
          </cell>
          <cell r="N77">
            <v>1</v>
          </cell>
          <cell r="O77">
            <v>6</v>
          </cell>
        </row>
        <row r="78">
          <cell r="L78">
            <v>43</v>
          </cell>
          <cell r="M78">
            <v>18</v>
          </cell>
          <cell r="N78">
            <v>2</v>
          </cell>
          <cell r="O78">
            <v>6</v>
          </cell>
        </row>
        <row r="79">
          <cell r="L79">
            <v>43</v>
          </cell>
          <cell r="M79">
            <v>18</v>
          </cell>
          <cell r="N79">
            <v>3</v>
          </cell>
          <cell r="O79">
            <v>6</v>
          </cell>
        </row>
        <row r="80">
          <cell r="L80">
            <v>43</v>
          </cell>
          <cell r="M80">
            <v>19</v>
          </cell>
          <cell r="N80">
            <v>3</v>
          </cell>
          <cell r="O80">
            <v>6</v>
          </cell>
        </row>
        <row r="81">
          <cell r="L81">
            <v>44</v>
          </cell>
          <cell r="M81">
            <v>19</v>
          </cell>
          <cell r="N81">
            <v>3</v>
          </cell>
          <cell r="O81">
            <v>6</v>
          </cell>
        </row>
        <row r="82">
          <cell r="L82">
            <v>44</v>
          </cell>
          <cell r="M82">
            <v>20</v>
          </cell>
          <cell r="N82">
            <v>3</v>
          </cell>
          <cell r="O82">
            <v>6</v>
          </cell>
        </row>
        <row r="83">
          <cell r="L83">
            <v>45</v>
          </cell>
          <cell r="M83">
            <v>20</v>
          </cell>
          <cell r="N83">
            <v>3</v>
          </cell>
          <cell r="O83">
            <v>6</v>
          </cell>
        </row>
        <row r="84">
          <cell r="L84">
            <v>46</v>
          </cell>
          <cell r="M84">
            <v>20</v>
          </cell>
          <cell r="N84">
            <v>3</v>
          </cell>
          <cell r="O84">
            <v>6</v>
          </cell>
        </row>
        <row r="85">
          <cell r="L85">
            <v>47</v>
          </cell>
          <cell r="M85">
            <v>20</v>
          </cell>
          <cell r="N85">
            <v>3</v>
          </cell>
          <cell r="O85">
            <v>6</v>
          </cell>
        </row>
        <row r="86">
          <cell r="L86">
            <v>47</v>
          </cell>
          <cell r="M86">
            <v>21</v>
          </cell>
          <cell r="N86">
            <v>3</v>
          </cell>
          <cell r="O86">
            <v>6</v>
          </cell>
        </row>
        <row r="87">
          <cell r="L87">
            <v>47</v>
          </cell>
          <cell r="M87">
            <v>22</v>
          </cell>
          <cell r="N87">
            <v>3</v>
          </cell>
          <cell r="O87">
            <v>6</v>
          </cell>
        </row>
        <row r="88">
          <cell r="L88">
            <v>47</v>
          </cell>
          <cell r="M88">
            <v>23</v>
          </cell>
          <cell r="N88">
            <v>3</v>
          </cell>
          <cell r="O88">
            <v>6</v>
          </cell>
        </row>
        <row r="89">
          <cell r="L89">
            <v>48</v>
          </cell>
          <cell r="M89">
            <v>23</v>
          </cell>
          <cell r="N89">
            <v>3</v>
          </cell>
          <cell r="O89">
            <v>6</v>
          </cell>
        </row>
        <row r="90">
          <cell r="L90">
            <v>49</v>
          </cell>
          <cell r="M90">
            <v>23</v>
          </cell>
          <cell r="N90">
            <v>3</v>
          </cell>
          <cell r="O90">
            <v>6</v>
          </cell>
        </row>
        <row r="91">
          <cell r="L91">
            <v>50</v>
          </cell>
          <cell r="M91">
            <v>23</v>
          </cell>
          <cell r="N91">
            <v>3</v>
          </cell>
          <cell r="O91">
            <v>6</v>
          </cell>
        </row>
        <row r="92">
          <cell r="L92">
            <v>51</v>
          </cell>
          <cell r="M92">
            <v>23</v>
          </cell>
          <cell r="N92">
            <v>3</v>
          </cell>
          <cell r="O92">
            <v>6</v>
          </cell>
        </row>
        <row r="93">
          <cell r="L93">
            <v>51</v>
          </cell>
          <cell r="M93">
            <v>24</v>
          </cell>
          <cell r="N93">
            <v>3</v>
          </cell>
          <cell r="O93">
            <v>6</v>
          </cell>
        </row>
        <row r="94">
          <cell r="L94">
            <v>52</v>
          </cell>
          <cell r="M94">
            <v>24</v>
          </cell>
          <cell r="N94">
            <v>3</v>
          </cell>
          <cell r="O94">
            <v>6</v>
          </cell>
        </row>
        <row r="95">
          <cell r="L95">
            <v>52</v>
          </cell>
          <cell r="M95">
            <v>25</v>
          </cell>
          <cell r="N95">
            <v>3</v>
          </cell>
          <cell r="O95">
            <v>6</v>
          </cell>
        </row>
        <row r="96">
          <cell r="L96">
            <v>53</v>
          </cell>
          <cell r="M96">
            <v>25</v>
          </cell>
          <cell r="N96">
            <v>3</v>
          </cell>
          <cell r="O96">
            <v>6</v>
          </cell>
        </row>
        <row r="97">
          <cell r="L97">
            <v>54</v>
          </cell>
          <cell r="M97">
            <v>25</v>
          </cell>
          <cell r="N97">
            <v>3</v>
          </cell>
          <cell r="O97">
            <v>6</v>
          </cell>
        </row>
        <row r="98">
          <cell r="L98">
            <v>54</v>
          </cell>
          <cell r="M98">
            <v>26</v>
          </cell>
          <cell r="N98">
            <v>3</v>
          </cell>
          <cell r="O98">
            <v>6</v>
          </cell>
        </row>
        <row r="99">
          <cell r="L99">
            <v>55</v>
          </cell>
          <cell r="M99">
            <v>26</v>
          </cell>
          <cell r="N99">
            <v>3</v>
          </cell>
          <cell r="O99">
            <v>6</v>
          </cell>
        </row>
        <row r="100">
          <cell r="L100">
            <v>56</v>
          </cell>
          <cell r="M100">
            <v>26</v>
          </cell>
          <cell r="N100">
            <v>3</v>
          </cell>
          <cell r="O100">
            <v>6</v>
          </cell>
        </row>
        <row r="101">
          <cell r="L101">
            <v>56</v>
          </cell>
          <cell r="M101">
            <v>26</v>
          </cell>
          <cell r="N101">
            <v>4</v>
          </cell>
          <cell r="O101">
            <v>6</v>
          </cell>
        </row>
        <row r="102">
          <cell r="L102">
            <v>57</v>
          </cell>
          <cell r="M102">
            <v>26</v>
          </cell>
          <cell r="N102">
            <v>4</v>
          </cell>
          <cell r="O102">
            <v>6</v>
          </cell>
        </row>
        <row r="103">
          <cell r="L103">
            <v>57</v>
          </cell>
          <cell r="M103">
            <v>27</v>
          </cell>
          <cell r="N103">
            <v>4</v>
          </cell>
          <cell r="O103">
            <v>6</v>
          </cell>
        </row>
        <row r="104">
          <cell r="L104">
            <v>58</v>
          </cell>
          <cell r="M104">
            <v>27</v>
          </cell>
          <cell r="N104">
            <v>4</v>
          </cell>
          <cell r="O104">
            <v>6</v>
          </cell>
        </row>
        <row r="105">
          <cell r="L105">
            <v>58</v>
          </cell>
          <cell r="M105">
            <v>27</v>
          </cell>
          <cell r="N105">
            <v>4</v>
          </cell>
          <cell r="O105">
            <v>7</v>
          </cell>
        </row>
        <row r="106">
          <cell r="L106">
            <v>59</v>
          </cell>
          <cell r="M106">
            <v>27</v>
          </cell>
          <cell r="N106">
            <v>4</v>
          </cell>
          <cell r="O106">
            <v>7</v>
          </cell>
        </row>
        <row r="107">
          <cell r="L107">
            <v>59</v>
          </cell>
          <cell r="M107">
            <v>27</v>
          </cell>
          <cell r="N107">
            <v>5</v>
          </cell>
          <cell r="O107">
            <v>7</v>
          </cell>
        </row>
        <row r="108">
          <cell r="L108">
            <v>60</v>
          </cell>
          <cell r="M108">
            <v>27</v>
          </cell>
          <cell r="N108">
            <v>5</v>
          </cell>
          <cell r="O108">
            <v>7</v>
          </cell>
        </row>
        <row r="109">
          <cell r="L109">
            <v>61</v>
          </cell>
          <cell r="M109">
            <v>27</v>
          </cell>
          <cell r="N109">
            <v>5</v>
          </cell>
          <cell r="O109">
            <v>7</v>
          </cell>
        </row>
        <row r="110">
          <cell r="L110">
            <v>61</v>
          </cell>
          <cell r="M110">
            <v>28</v>
          </cell>
          <cell r="N110">
            <v>5</v>
          </cell>
          <cell r="O110">
            <v>7</v>
          </cell>
        </row>
        <row r="111">
          <cell r="L111">
            <v>62</v>
          </cell>
          <cell r="M111">
            <v>28</v>
          </cell>
          <cell r="N111">
            <v>5</v>
          </cell>
          <cell r="O111">
            <v>7</v>
          </cell>
        </row>
        <row r="112">
          <cell r="L112">
            <v>63</v>
          </cell>
          <cell r="M112">
            <v>28</v>
          </cell>
          <cell r="N112">
            <v>5</v>
          </cell>
          <cell r="O112">
            <v>7</v>
          </cell>
        </row>
        <row r="113">
          <cell r="L113">
            <v>63</v>
          </cell>
          <cell r="M113">
            <v>29</v>
          </cell>
          <cell r="N113">
            <v>5</v>
          </cell>
          <cell r="O113">
            <v>7</v>
          </cell>
        </row>
        <row r="114">
          <cell r="L114">
            <v>63</v>
          </cell>
          <cell r="M114">
            <v>30</v>
          </cell>
          <cell r="N114">
            <v>5</v>
          </cell>
          <cell r="O114">
            <v>7</v>
          </cell>
        </row>
        <row r="115">
          <cell r="L115">
            <v>64</v>
          </cell>
          <cell r="M115">
            <v>30</v>
          </cell>
          <cell r="N115">
            <v>5</v>
          </cell>
          <cell r="O115">
            <v>7</v>
          </cell>
        </row>
        <row r="116">
          <cell r="L116">
            <v>65</v>
          </cell>
          <cell r="M116">
            <v>30</v>
          </cell>
          <cell r="N116">
            <v>5</v>
          </cell>
          <cell r="O116">
            <v>7</v>
          </cell>
        </row>
        <row r="117">
          <cell r="L117">
            <v>65</v>
          </cell>
          <cell r="M117">
            <v>31</v>
          </cell>
          <cell r="N117">
            <v>5</v>
          </cell>
          <cell r="O117">
            <v>7</v>
          </cell>
        </row>
        <row r="118">
          <cell r="L118">
            <v>65</v>
          </cell>
          <cell r="M118">
            <v>32</v>
          </cell>
          <cell r="N118">
            <v>5</v>
          </cell>
          <cell r="O118">
            <v>7</v>
          </cell>
        </row>
        <row r="119">
          <cell r="L119">
            <v>66</v>
          </cell>
          <cell r="M119">
            <v>32</v>
          </cell>
          <cell r="N119">
            <v>5</v>
          </cell>
          <cell r="O119">
            <v>7</v>
          </cell>
        </row>
        <row r="120">
          <cell r="L120">
            <v>66</v>
          </cell>
          <cell r="M120">
            <v>32</v>
          </cell>
          <cell r="N120">
            <v>6</v>
          </cell>
          <cell r="O120">
            <v>7</v>
          </cell>
        </row>
        <row r="121">
          <cell r="L121">
            <v>66</v>
          </cell>
          <cell r="M121">
            <v>32</v>
          </cell>
          <cell r="N121">
            <v>7</v>
          </cell>
          <cell r="O121">
            <v>7</v>
          </cell>
        </row>
        <row r="122">
          <cell r="L122">
            <v>66</v>
          </cell>
          <cell r="M122">
            <v>33</v>
          </cell>
          <cell r="N122">
            <v>7</v>
          </cell>
          <cell r="O122">
            <v>7</v>
          </cell>
        </row>
        <row r="123">
          <cell r="L123">
            <v>67</v>
          </cell>
          <cell r="M123">
            <v>33</v>
          </cell>
          <cell r="N123">
            <v>7</v>
          </cell>
          <cell r="O123">
            <v>7</v>
          </cell>
        </row>
        <row r="124">
          <cell r="L124">
            <v>68</v>
          </cell>
          <cell r="M124">
            <v>33</v>
          </cell>
          <cell r="N124">
            <v>7</v>
          </cell>
          <cell r="O124">
            <v>7</v>
          </cell>
        </row>
        <row r="125">
          <cell r="L125">
            <v>68</v>
          </cell>
          <cell r="M125">
            <v>34</v>
          </cell>
          <cell r="N125">
            <v>7</v>
          </cell>
          <cell r="O125">
            <v>7</v>
          </cell>
        </row>
        <row r="126">
          <cell r="L126">
            <v>69</v>
          </cell>
          <cell r="M126">
            <v>34</v>
          </cell>
          <cell r="N126">
            <v>7</v>
          </cell>
          <cell r="O126">
            <v>7</v>
          </cell>
        </row>
        <row r="127">
          <cell r="L127">
            <v>70</v>
          </cell>
          <cell r="M127">
            <v>34</v>
          </cell>
          <cell r="N127">
            <v>7</v>
          </cell>
          <cell r="O127">
            <v>7</v>
          </cell>
        </row>
        <row r="128">
          <cell r="L128">
            <v>71</v>
          </cell>
          <cell r="M128">
            <v>34</v>
          </cell>
          <cell r="N128">
            <v>7</v>
          </cell>
          <cell r="O128">
            <v>7</v>
          </cell>
        </row>
        <row r="129">
          <cell r="L129">
            <v>72</v>
          </cell>
          <cell r="M129">
            <v>34</v>
          </cell>
          <cell r="N129">
            <v>7</v>
          </cell>
          <cell r="O129">
            <v>7</v>
          </cell>
        </row>
        <row r="130">
          <cell r="L130">
            <v>72</v>
          </cell>
          <cell r="M130">
            <v>34</v>
          </cell>
          <cell r="N130">
            <v>8</v>
          </cell>
          <cell r="O130">
            <v>7</v>
          </cell>
        </row>
        <row r="131">
          <cell r="L131">
            <v>73</v>
          </cell>
          <cell r="M131">
            <v>34</v>
          </cell>
          <cell r="N131">
            <v>8</v>
          </cell>
          <cell r="O131">
            <v>7</v>
          </cell>
        </row>
        <row r="132">
          <cell r="L132">
            <v>74</v>
          </cell>
          <cell r="M132">
            <v>34</v>
          </cell>
          <cell r="N132">
            <v>8</v>
          </cell>
          <cell r="O132">
            <v>7</v>
          </cell>
        </row>
        <row r="133">
          <cell r="L133">
            <v>75</v>
          </cell>
          <cell r="M133">
            <v>34</v>
          </cell>
          <cell r="N133">
            <v>8</v>
          </cell>
          <cell r="O133">
            <v>7</v>
          </cell>
        </row>
        <row r="134">
          <cell r="L134">
            <v>75</v>
          </cell>
          <cell r="M134">
            <v>34</v>
          </cell>
          <cell r="N134">
            <v>9</v>
          </cell>
          <cell r="O134">
            <v>7</v>
          </cell>
        </row>
        <row r="135">
          <cell r="L135">
            <v>75</v>
          </cell>
          <cell r="M135">
            <v>34</v>
          </cell>
          <cell r="N135">
            <v>10</v>
          </cell>
          <cell r="O135">
            <v>7</v>
          </cell>
        </row>
        <row r="136">
          <cell r="L136">
            <v>76</v>
          </cell>
          <cell r="M136">
            <v>34</v>
          </cell>
          <cell r="N136">
            <v>10</v>
          </cell>
          <cell r="O136">
            <v>7</v>
          </cell>
        </row>
        <row r="137">
          <cell r="L137">
            <v>76</v>
          </cell>
          <cell r="M137">
            <v>34</v>
          </cell>
          <cell r="N137">
            <v>11</v>
          </cell>
          <cell r="O137">
            <v>7</v>
          </cell>
        </row>
        <row r="138">
          <cell r="L138">
            <v>76</v>
          </cell>
          <cell r="M138">
            <v>35</v>
          </cell>
          <cell r="N138">
            <v>11</v>
          </cell>
          <cell r="O138">
            <v>7</v>
          </cell>
        </row>
        <row r="139">
          <cell r="L139">
            <v>76</v>
          </cell>
          <cell r="M139">
            <v>35</v>
          </cell>
          <cell r="N139">
            <v>12</v>
          </cell>
          <cell r="O139">
            <v>7</v>
          </cell>
        </row>
        <row r="140">
          <cell r="L140">
            <v>76</v>
          </cell>
          <cell r="M140">
            <v>35</v>
          </cell>
          <cell r="N140">
            <v>13</v>
          </cell>
          <cell r="O140">
            <v>7</v>
          </cell>
        </row>
        <row r="141">
          <cell r="L141">
            <v>77</v>
          </cell>
          <cell r="M141">
            <v>35</v>
          </cell>
          <cell r="N141">
            <v>13</v>
          </cell>
          <cell r="O141">
            <v>7</v>
          </cell>
        </row>
        <row r="142">
          <cell r="L142">
            <v>78</v>
          </cell>
          <cell r="M142">
            <v>35</v>
          </cell>
          <cell r="N142">
            <v>13</v>
          </cell>
          <cell r="O142">
            <v>7</v>
          </cell>
        </row>
        <row r="143">
          <cell r="L143">
            <v>78</v>
          </cell>
          <cell r="M143">
            <v>36</v>
          </cell>
          <cell r="N143">
            <v>13</v>
          </cell>
          <cell r="O143">
            <v>7</v>
          </cell>
        </row>
        <row r="144">
          <cell r="L144">
            <v>79</v>
          </cell>
          <cell r="M144">
            <v>36</v>
          </cell>
          <cell r="N144">
            <v>13</v>
          </cell>
          <cell r="O144">
            <v>7</v>
          </cell>
        </row>
        <row r="145">
          <cell r="L145">
            <v>80</v>
          </cell>
          <cell r="M145">
            <v>36</v>
          </cell>
          <cell r="N145">
            <v>13</v>
          </cell>
          <cell r="O145">
            <v>7</v>
          </cell>
        </row>
        <row r="146">
          <cell r="L146">
            <v>80</v>
          </cell>
          <cell r="M146">
            <v>37</v>
          </cell>
          <cell r="N146">
            <v>13</v>
          </cell>
          <cell r="O146">
            <v>7</v>
          </cell>
        </row>
        <row r="147">
          <cell r="L147">
            <v>81</v>
          </cell>
          <cell r="M147">
            <v>37</v>
          </cell>
          <cell r="N147">
            <v>13</v>
          </cell>
          <cell r="O147">
            <v>7</v>
          </cell>
        </row>
        <row r="148">
          <cell r="L148">
            <v>82</v>
          </cell>
          <cell r="M148">
            <v>37</v>
          </cell>
          <cell r="N148">
            <v>13</v>
          </cell>
          <cell r="O148">
            <v>7</v>
          </cell>
        </row>
        <row r="149">
          <cell r="L149">
            <v>83</v>
          </cell>
          <cell r="M149">
            <v>37</v>
          </cell>
          <cell r="N149">
            <v>13</v>
          </cell>
          <cell r="O149">
            <v>7</v>
          </cell>
        </row>
        <row r="150">
          <cell r="L150">
            <v>83</v>
          </cell>
          <cell r="M150">
            <v>38</v>
          </cell>
          <cell r="N150">
            <v>13</v>
          </cell>
          <cell r="O150">
            <v>7</v>
          </cell>
        </row>
        <row r="151">
          <cell r="L151">
            <v>84</v>
          </cell>
          <cell r="M151">
            <v>38</v>
          </cell>
          <cell r="N151">
            <v>13</v>
          </cell>
          <cell r="O151">
            <v>7</v>
          </cell>
        </row>
        <row r="152">
          <cell r="L152">
            <v>84</v>
          </cell>
          <cell r="M152">
            <v>38</v>
          </cell>
          <cell r="N152">
            <v>14</v>
          </cell>
          <cell r="O152">
            <v>7</v>
          </cell>
        </row>
        <row r="153">
          <cell r="L153">
            <v>85</v>
          </cell>
          <cell r="M153">
            <v>38</v>
          </cell>
          <cell r="N153">
            <v>14</v>
          </cell>
          <cell r="O153">
            <v>7</v>
          </cell>
        </row>
        <row r="154">
          <cell r="L154">
            <v>85</v>
          </cell>
          <cell r="M154">
            <v>38</v>
          </cell>
          <cell r="N154">
            <v>15</v>
          </cell>
          <cell r="O154">
            <v>7</v>
          </cell>
        </row>
        <row r="155">
          <cell r="L155">
            <v>86</v>
          </cell>
          <cell r="M155">
            <v>38</v>
          </cell>
          <cell r="N155">
            <v>15</v>
          </cell>
          <cell r="O155">
            <v>7</v>
          </cell>
        </row>
        <row r="156">
          <cell r="L156">
            <v>87</v>
          </cell>
          <cell r="M156">
            <v>38</v>
          </cell>
          <cell r="N156">
            <v>15</v>
          </cell>
          <cell r="O156">
            <v>7</v>
          </cell>
        </row>
        <row r="157">
          <cell r="L157">
            <v>87</v>
          </cell>
          <cell r="M157">
            <v>38</v>
          </cell>
          <cell r="N157">
            <v>16</v>
          </cell>
          <cell r="O157">
            <v>7</v>
          </cell>
        </row>
        <row r="158">
          <cell r="L158">
            <v>88</v>
          </cell>
          <cell r="M158">
            <v>38</v>
          </cell>
          <cell r="N158">
            <v>16</v>
          </cell>
          <cell r="O158">
            <v>7</v>
          </cell>
        </row>
        <row r="159">
          <cell r="L159">
            <v>88</v>
          </cell>
          <cell r="M159">
            <v>38</v>
          </cell>
          <cell r="N159">
            <v>16</v>
          </cell>
          <cell r="O159">
            <v>8</v>
          </cell>
        </row>
        <row r="160">
          <cell r="L160">
            <v>89</v>
          </cell>
          <cell r="M160">
            <v>38</v>
          </cell>
          <cell r="N160">
            <v>16</v>
          </cell>
          <cell r="O160">
            <v>8</v>
          </cell>
        </row>
        <row r="161">
          <cell r="L161">
            <v>90</v>
          </cell>
          <cell r="M161">
            <v>38</v>
          </cell>
          <cell r="N161">
            <v>16</v>
          </cell>
          <cell r="O161">
            <v>8</v>
          </cell>
        </row>
        <row r="162">
          <cell r="L162">
            <v>90</v>
          </cell>
          <cell r="M162">
            <v>39</v>
          </cell>
          <cell r="N162">
            <v>16</v>
          </cell>
          <cell r="O162">
            <v>8</v>
          </cell>
        </row>
        <row r="163">
          <cell r="L163">
            <v>90</v>
          </cell>
          <cell r="M163">
            <v>39</v>
          </cell>
          <cell r="N163">
            <v>17</v>
          </cell>
          <cell r="O163">
            <v>8</v>
          </cell>
        </row>
        <row r="164">
          <cell r="L164">
            <v>90</v>
          </cell>
          <cell r="M164">
            <v>40</v>
          </cell>
          <cell r="N164">
            <v>17</v>
          </cell>
          <cell r="O164">
            <v>8</v>
          </cell>
        </row>
        <row r="165">
          <cell r="L165">
            <v>90</v>
          </cell>
          <cell r="M165">
            <v>40</v>
          </cell>
          <cell r="N165">
            <v>18</v>
          </cell>
          <cell r="O165">
            <v>8</v>
          </cell>
        </row>
        <row r="166">
          <cell r="L166">
            <v>90</v>
          </cell>
          <cell r="M166">
            <v>41</v>
          </cell>
          <cell r="N166">
            <v>18</v>
          </cell>
          <cell r="O166">
            <v>8</v>
          </cell>
        </row>
        <row r="167">
          <cell r="L167">
            <v>91</v>
          </cell>
          <cell r="M167">
            <v>41</v>
          </cell>
          <cell r="N167">
            <v>18</v>
          </cell>
          <cell r="O167">
            <v>8</v>
          </cell>
        </row>
        <row r="168">
          <cell r="L168">
            <v>92</v>
          </cell>
          <cell r="M168">
            <v>41</v>
          </cell>
          <cell r="N168">
            <v>18</v>
          </cell>
          <cell r="O168">
            <v>8</v>
          </cell>
        </row>
        <row r="169">
          <cell r="L169">
            <v>93</v>
          </cell>
          <cell r="M169">
            <v>41</v>
          </cell>
          <cell r="N169">
            <v>18</v>
          </cell>
          <cell r="O169">
            <v>8</v>
          </cell>
        </row>
        <row r="170">
          <cell r="L170">
            <v>93</v>
          </cell>
          <cell r="M170">
            <v>42</v>
          </cell>
          <cell r="N170">
            <v>18</v>
          </cell>
          <cell r="O170">
            <v>8</v>
          </cell>
        </row>
        <row r="171">
          <cell r="L171">
            <v>94</v>
          </cell>
          <cell r="M171">
            <v>42</v>
          </cell>
          <cell r="N171">
            <v>18</v>
          </cell>
          <cell r="O171">
            <v>8</v>
          </cell>
        </row>
        <row r="172">
          <cell r="L172">
            <v>95</v>
          </cell>
          <cell r="M172">
            <v>42</v>
          </cell>
          <cell r="N172">
            <v>18</v>
          </cell>
          <cell r="O172">
            <v>8</v>
          </cell>
        </row>
        <row r="173">
          <cell r="L173">
            <v>95</v>
          </cell>
          <cell r="M173">
            <v>43</v>
          </cell>
          <cell r="N173">
            <v>18</v>
          </cell>
          <cell r="O173">
            <v>8</v>
          </cell>
        </row>
        <row r="174">
          <cell r="L174">
            <v>96</v>
          </cell>
          <cell r="M174">
            <v>43</v>
          </cell>
          <cell r="N174">
            <v>18</v>
          </cell>
          <cell r="O174">
            <v>8</v>
          </cell>
        </row>
        <row r="175">
          <cell r="L175">
            <v>97</v>
          </cell>
          <cell r="M175">
            <v>43</v>
          </cell>
          <cell r="N175">
            <v>18</v>
          </cell>
          <cell r="O175">
            <v>8</v>
          </cell>
        </row>
        <row r="176">
          <cell r="L176">
            <v>97</v>
          </cell>
          <cell r="M176">
            <v>44</v>
          </cell>
          <cell r="N176">
            <v>18</v>
          </cell>
          <cell r="O176">
            <v>8</v>
          </cell>
        </row>
        <row r="177">
          <cell r="L177">
            <v>97</v>
          </cell>
          <cell r="M177">
            <v>45</v>
          </cell>
          <cell r="N177">
            <v>18</v>
          </cell>
          <cell r="O177">
            <v>8</v>
          </cell>
        </row>
        <row r="178">
          <cell r="L178">
            <v>97</v>
          </cell>
          <cell r="M178">
            <v>45</v>
          </cell>
          <cell r="N178">
            <v>19</v>
          </cell>
          <cell r="O178">
            <v>8</v>
          </cell>
        </row>
        <row r="179">
          <cell r="L179">
            <v>97</v>
          </cell>
          <cell r="M179">
            <v>46</v>
          </cell>
          <cell r="N179">
            <v>19</v>
          </cell>
          <cell r="O179">
            <v>8</v>
          </cell>
        </row>
        <row r="180">
          <cell r="L180">
            <v>97</v>
          </cell>
          <cell r="M180">
            <v>46</v>
          </cell>
          <cell r="N180">
            <v>20</v>
          </cell>
          <cell r="O180">
            <v>8</v>
          </cell>
        </row>
        <row r="181">
          <cell r="L181">
            <v>97</v>
          </cell>
          <cell r="M181">
            <v>46</v>
          </cell>
          <cell r="N181">
            <v>21</v>
          </cell>
          <cell r="O181">
            <v>8</v>
          </cell>
        </row>
        <row r="182">
          <cell r="L182">
            <v>98</v>
          </cell>
          <cell r="M182">
            <v>46</v>
          </cell>
          <cell r="N182">
            <v>21</v>
          </cell>
          <cell r="O182">
            <v>8</v>
          </cell>
        </row>
        <row r="183">
          <cell r="L183">
            <v>98</v>
          </cell>
          <cell r="M183">
            <v>47</v>
          </cell>
          <cell r="N183">
            <v>21</v>
          </cell>
          <cell r="O183">
            <v>8</v>
          </cell>
        </row>
        <row r="184">
          <cell r="L184">
            <v>98</v>
          </cell>
          <cell r="M184">
            <v>48</v>
          </cell>
          <cell r="N184">
            <v>21</v>
          </cell>
          <cell r="O184">
            <v>8</v>
          </cell>
        </row>
        <row r="185">
          <cell r="L185">
            <v>98</v>
          </cell>
          <cell r="M185">
            <v>48</v>
          </cell>
          <cell r="N185">
            <v>22</v>
          </cell>
          <cell r="O185">
            <v>8</v>
          </cell>
        </row>
        <row r="186">
          <cell r="L186">
            <v>99</v>
          </cell>
          <cell r="M186">
            <v>48</v>
          </cell>
          <cell r="N186">
            <v>22</v>
          </cell>
          <cell r="O186">
            <v>8</v>
          </cell>
        </row>
        <row r="187">
          <cell r="L187">
            <v>99</v>
          </cell>
          <cell r="M187">
            <v>48</v>
          </cell>
          <cell r="N187">
            <v>23</v>
          </cell>
          <cell r="O187">
            <v>8</v>
          </cell>
        </row>
        <row r="188">
          <cell r="L188">
            <v>100</v>
          </cell>
          <cell r="M188">
            <v>48</v>
          </cell>
          <cell r="N188">
            <v>23</v>
          </cell>
          <cell r="O188">
            <v>8</v>
          </cell>
        </row>
        <row r="189">
          <cell r="L189">
            <v>101</v>
          </cell>
          <cell r="M189">
            <v>48</v>
          </cell>
          <cell r="N189">
            <v>23</v>
          </cell>
          <cell r="O189">
            <v>8</v>
          </cell>
        </row>
        <row r="190">
          <cell r="L190">
            <v>102</v>
          </cell>
          <cell r="M190">
            <v>48</v>
          </cell>
          <cell r="N190">
            <v>23</v>
          </cell>
          <cell r="O190">
            <v>8</v>
          </cell>
        </row>
        <row r="191">
          <cell r="L191">
            <v>103</v>
          </cell>
          <cell r="M191">
            <v>48</v>
          </cell>
          <cell r="N191">
            <v>23</v>
          </cell>
          <cell r="O191">
            <v>8</v>
          </cell>
        </row>
        <row r="192">
          <cell r="L192">
            <v>104</v>
          </cell>
          <cell r="M192">
            <v>48</v>
          </cell>
          <cell r="N192">
            <v>23</v>
          </cell>
          <cell r="O192">
            <v>8</v>
          </cell>
        </row>
        <row r="193">
          <cell r="L193">
            <v>105</v>
          </cell>
          <cell r="M193">
            <v>48</v>
          </cell>
          <cell r="N193">
            <v>23</v>
          </cell>
          <cell r="O193">
            <v>8</v>
          </cell>
        </row>
        <row r="194">
          <cell r="L194">
            <v>106</v>
          </cell>
          <cell r="M194">
            <v>48</v>
          </cell>
          <cell r="N194">
            <v>23</v>
          </cell>
          <cell r="O194">
            <v>8</v>
          </cell>
        </row>
        <row r="195">
          <cell r="L195">
            <v>107</v>
          </cell>
          <cell r="M195">
            <v>48</v>
          </cell>
          <cell r="N195">
            <v>23</v>
          </cell>
          <cell r="O195">
            <v>8</v>
          </cell>
        </row>
        <row r="196">
          <cell r="L196">
            <v>107</v>
          </cell>
          <cell r="M196">
            <v>49</v>
          </cell>
          <cell r="N196">
            <v>23</v>
          </cell>
          <cell r="O19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6"/>
  <sheetViews>
    <sheetView tabSelected="1" workbookViewId="0" topLeftCell="A1">
      <selection activeCell="F191" sqref="F191"/>
    </sheetView>
  </sheetViews>
  <sheetFormatPr defaultColWidth="9.140625" defaultRowHeight="12.75"/>
  <cols>
    <col min="1" max="1" width="4.57421875" style="5" customWidth="1"/>
    <col min="2" max="2" width="9.421875" style="1" customWidth="1"/>
    <col min="3" max="3" width="13.57421875" style="1" customWidth="1"/>
    <col min="4" max="4" width="19.57421875" style="5" customWidth="1"/>
    <col min="5" max="5" width="9.7109375" style="6" customWidth="1"/>
    <col min="6" max="6" width="7.8515625" style="7" customWidth="1"/>
    <col min="7" max="7" width="37.421875" style="5" customWidth="1"/>
    <col min="8" max="8" width="11.28125" style="5" customWidth="1"/>
    <col min="9" max="9" width="13.00390625" style="5" customWidth="1"/>
    <col min="10" max="10" width="18.00390625" style="5" customWidth="1"/>
    <col min="11" max="11" width="18.28125" style="5" customWidth="1"/>
    <col min="12" max="16384" width="9.140625" style="5" customWidth="1"/>
  </cols>
  <sheetData>
    <row r="2" spans="4:7" ht="24" customHeight="1">
      <c r="D2" s="2" t="s">
        <v>0</v>
      </c>
      <c r="E2" s="3"/>
      <c r="F2" s="4"/>
      <c r="G2" s="2"/>
    </row>
    <row r="3" spans="4:7" ht="9.75" customHeight="1">
      <c r="D3" s="2"/>
      <c r="E3" s="3"/>
      <c r="F3" s="4"/>
      <c r="G3" s="2"/>
    </row>
    <row r="4" spans="4:7" ht="8.25" customHeight="1">
      <c r="D4" s="2"/>
      <c r="E4" s="3"/>
      <c r="F4" s="4"/>
      <c r="G4" s="2"/>
    </row>
    <row r="5" spans="4:7" ht="27">
      <c r="D5" s="2" t="s">
        <v>1</v>
      </c>
      <c r="E5" s="3"/>
      <c r="F5" s="4"/>
      <c r="G5" s="2"/>
    </row>
    <row r="7" ht="16.5" thickBot="1"/>
    <row r="8" spans="2:11" s="15" customFormat="1" ht="39" customHeight="1" thickBot="1">
      <c r="B8" s="8" t="s">
        <v>2</v>
      </c>
      <c r="C8" s="9" t="s">
        <v>3</v>
      </c>
      <c r="D8" s="10" t="s">
        <v>4</v>
      </c>
      <c r="E8" s="11" t="s">
        <v>5</v>
      </c>
      <c r="F8" s="10" t="s">
        <v>6</v>
      </c>
      <c r="G8" s="12" t="s">
        <v>7</v>
      </c>
      <c r="H8" s="13" t="s">
        <v>8</v>
      </c>
      <c r="I8" s="14"/>
      <c r="J8" s="14"/>
      <c r="K8" s="14"/>
    </row>
    <row r="9" spans="2:11" ht="4.5" customHeight="1" thickBot="1">
      <c r="B9" s="16"/>
      <c r="C9" s="17"/>
      <c r="D9" s="18"/>
      <c r="E9" s="19"/>
      <c r="F9" s="20"/>
      <c r="G9" s="21"/>
      <c r="H9" s="22"/>
      <c r="I9" s="23"/>
      <c r="J9" s="23"/>
      <c r="K9" s="23"/>
    </row>
    <row r="10" spans="2:8" ht="15.75">
      <c r="B10" s="24">
        <v>1</v>
      </c>
      <c r="C10" s="25">
        <f>'[1]pořadí'!D10</f>
        <v>0.07251157407407406</v>
      </c>
      <c r="D10" s="26" t="str">
        <f>VLOOKUP('[1]pořadí'!C10,'[1]startovka'!$B$10:$E$250,2)</f>
        <v>Berger Tomáš</v>
      </c>
      <c r="E10" s="27">
        <f>'[1]pořadí'!C10</f>
        <v>196</v>
      </c>
      <c r="F10" s="28" t="str">
        <f>VLOOKUP('[1]pořadí'!C10,'[1]startovka'!$B$10:$E$250,3)</f>
        <v>A</v>
      </c>
      <c r="G10" s="28" t="str">
        <f>VLOOKUP('[1]pořadí'!C10,'[1]startovka'!$B$10:$E$250,4)</f>
        <v>Carla Kupkolo</v>
      </c>
      <c r="H10" s="29">
        <f>IF(F10='[1]pomocný list'!$E$9,'[1]pomocný list'!L10,IF(F10='[1]pomocný list'!$F$9,'[1]pomocný list'!M10,IF(F10='[1]pomocný list'!$G$9,'[1]pomocný list'!N10,IF(F10='[1]pomocný list'!$H$9,'[1]pomocný list'!O10,"chyba"))))</f>
        <v>1</v>
      </c>
    </row>
    <row r="11" spans="2:8" ht="15.75">
      <c r="B11" s="30">
        <v>2</v>
      </c>
      <c r="C11" s="31">
        <f>'[1]pořadí'!D11</f>
        <v>0.07254629629629629</v>
      </c>
      <c r="D11" s="32" t="str">
        <f>VLOOKUP('[1]pořadí'!C11,'[1]startovka'!$B$10:$E$250,2)</f>
        <v>Kadlec Miroslav</v>
      </c>
      <c r="E11" s="33">
        <f>'[1]pořadí'!C11</f>
        <v>193</v>
      </c>
      <c r="F11" s="34" t="str">
        <f>VLOOKUP('[1]pořadí'!C11,'[1]startovka'!$B$10:$E$250,3)</f>
        <v>A</v>
      </c>
      <c r="G11" s="34" t="str">
        <f>VLOOKUP('[1]pořadí'!C11,'[1]startovka'!$B$10:$E$250,4)</f>
        <v>LOKO Trutnov</v>
      </c>
      <c r="H11" s="35">
        <f>IF(F11='[1]pomocný list'!$E$9,'[1]pomocný list'!L11,IF(F11='[1]pomocný list'!$F$9,'[1]pomocný list'!M11,IF(F11='[1]pomocný list'!$G$9,'[1]pomocný list'!N11,IF(F11='[1]pomocný list'!$H$9,'[1]pomocný list'!O11,"chyba"))))</f>
        <v>2</v>
      </c>
    </row>
    <row r="12" spans="2:8" ht="15.75">
      <c r="B12" s="30">
        <v>3</v>
      </c>
      <c r="C12" s="31">
        <f>'[1]pořadí'!D12</f>
        <v>0.07256944444444445</v>
      </c>
      <c r="D12" s="32" t="str">
        <f>VLOOKUP('[1]pořadí'!C12,'[1]startovka'!$B$10:$E$250,2)</f>
        <v>Sládek Marcel</v>
      </c>
      <c r="E12" s="33">
        <f>'[1]pořadí'!C12</f>
        <v>202</v>
      </c>
      <c r="F12" s="34" t="str">
        <f>VLOOKUP('[1]pořadí'!C12,'[1]startovka'!$B$10:$E$250,3)</f>
        <v>A</v>
      </c>
      <c r="G12" s="34" t="str">
        <f>VLOOKUP('[1]pořadí'!C12,'[1]startovka'!$B$10:$E$250,4)</f>
        <v>ROCK MACHINE - CYKLOMAX</v>
      </c>
      <c r="H12" s="35">
        <f>IF(F12='[1]pomocný list'!$E$9,'[1]pomocný list'!L12,IF(F12='[1]pomocný list'!$F$9,'[1]pomocný list'!M12,IF(F12='[1]pomocný list'!$G$9,'[1]pomocný list'!N12,IF(F12='[1]pomocný list'!$H$9,'[1]pomocný list'!O12,"chyba"))))</f>
        <v>3</v>
      </c>
    </row>
    <row r="13" spans="2:8" ht="15.75">
      <c r="B13" s="30">
        <v>4</v>
      </c>
      <c r="C13" s="31">
        <f>'[1]pořadí'!D13</f>
        <v>0.07263888888888889</v>
      </c>
      <c r="D13" s="32" t="str">
        <f>VLOOKUP('[1]pořadí'!C13,'[1]startovka'!$B$10:$E$250,2)</f>
        <v>Ostrčil Radek</v>
      </c>
      <c r="E13" s="33">
        <f>'[1]pořadí'!C13</f>
        <v>212</v>
      </c>
      <c r="F13" s="34" t="str">
        <f>VLOOKUP('[1]pořadí'!C13,'[1]startovka'!$B$10:$E$250,3)</f>
        <v>D</v>
      </c>
      <c r="G13" s="34" t="str">
        <f>VLOOKUP('[1]pořadí'!C13,'[1]startovka'!$B$10:$E$250,4)</f>
        <v>Whirpool AUTHOR JUNIOR</v>
      </c>
      <c r="H13" s="35">
        <f>IF(F13='[1]pomocný list'!$E$9,'[1]pomocný list'!L13,IF(F13='[1]pomocný list'!$F$9,'[1]pomocný list'!M13,IF(F13='[1]pomocný list'!$G$9,'[1]pomocný list'!N13,IF(F13='[1]pomocný list'!$H$9,'[1]pomocný list'!O13,"chyba"))))</f>
        <v>1</v>
      </c>
    </row>
    <row r="14" spans="2:8" ht="15.75">
      <c r="B14" s="30">
        <v>5</v>
      </c>
      <c r="C14" s="31">
        <f>'[1]pořadí'!D14</f>
        <v>0.07358796296296297</v>
      </c>
      <c r="D14" s="32" t="str">
        <f>VLOOKUP('[1]pořadí'!C14,'[1]startovka'!$B$10:$E$250,2)</f>
        <v>Ondřej Mikule</v>
      </c>
      <c r="E14" s="33">
        <f>'[1]pořadí'!C14</f>
        <v>96</v>
      </c>
      <c r="F14" s="34" t="str">
        <f>VLOOKUP('[1]pořadí'!C14,'[1]startovka'!$B$10:$E$250,3)</f>
        <v>A</v>
      </c>
      <c r="G14" s="34" t="str">
        <f>VLOOKUP('[1]pořadí'!C14,'[1]startovka'!$B$10:$E$250,4)</f>
        <v>Cyklo-ski Žitník</v>
      </c>
      <c r="H14" s="35">
        <f>IF(F14='[1]pomocný list'!$E$9,'[1]pomocný list'!L14,IF(F14='[1]pomocný list'!$F$9,'[1]pomocný list'!M14,IF(F14='[1]pomocný list'!$G$9,'[1]pomocný list'!N14,IF(F14='[1]pomocný list'!$H$9,'[1]pomocný list'!O14,"chyba"))))</f>
        <v>4</v>
      </c>
    </row>
    <row r="15" spans="2:8" ht="15.75">
      <c r="B15" s="30">
        <v>6</v>
      </c>
      <c r="C15" s="31">
        <f>'[1]pořadí'!D15</f>
        <v>0.07489583333333333</v>
      </c>
      <c r="D15" s="32" t="str">
        <f>VLOOKUP('[1]pořadí'!C15,'[1]startovka'!$B$10:$E$250,2)</f>
        <v>Čada Tomáš</v>
      </c>
      <c r="E15" s="33">
        <f>'[1]pořadí'!C15</f>
        <v>157</v>
      </c>
      <c r="F15" s="34" t="str">
        <f>VLOOKUP('[1]pořadí'!C15,'[1]startovka'!$B$10:$E$250,3)</f>
        <v>B</v>
      </c>
      <c r="G15" s="34" t="str">
        <f>VLOOKUP('[1]pořadí'!C15,'[1]startovka'!$B$10:$E$250,4)</f>
        <v>Redpoint Pearl IZUMI</v>
      </c>
      <c r="H15" s="35">
        <f>IF(F15='[1]pomocný list'!$E$9,'[1]pomocný list'!L15,IF(F15='[1]pomocný list'!$F$9,'[1]pomocný list'!M15,IF(F15='[1]pomocný list'!$G$9,'[1]pomocný list'!N15,IF(F15='[1]pomocný list'!$H$9,'[1]pomocný list'!O15,"chyba"))))</f>
        <v>1</v>
      </c>
    </row>
    <row r="16" spans="2:8" ht="15.75">
      <c r="B16" s="30">
        <v>7</v>
      </c>
      <c r="C16" s="31">
        <f>'[1]pořadí'!D16</f>
        <v>0.07517361111111111</v>
      </c>
      <c r="D16" s="32" t="str">
        <f>VLOOKUP('[1]pořadí'!C16,'[1]startovka'!$B$10:$E$250,2)</f>
        <v>Pomikálek Jan</v>
      </c>
      <c r="E16" s="33">
        <f>'[1]pořadí'!C16</f>
        <v>226</v>
      </c>
      <c r="F16" s="34" t="str">
        <f>VLOOKUP('[1]pořadí'!C16,'[1]startovka'!$B$10:$E$250,3)</f>
        <v>A</v>
      </c>
      <c r="G16" s="34" t="str">
        <f>VLOOKUP('[1]pořadí'!C16,'[1]startovka'!$B$10:$E$250,4)</f>
        <v>MTB Team Hořice</v>
      </c>
      <c r="H16" s="35">
        <f>IF(F16='[1]pomocný list'!$E$9,'[1]pomocný list'!L16,IF(F16='[1]pomocný list'!$F$9,'[1]pomocný list'!M16,IF(F16='[1]pomocný list'!$G$9,'[1]pomocný list'!N16,IF(F16='[1]pomocný list'!$H$9,'[1]pomocný list'!O16,"chyba"))))</f>
        <v>5</v>
      </c>
    </row>
    <row r="17" spans="2:8" ht="15.75">
      <c r="B17" s="30">
        <v>8</v>
      </c>
      <c r="C17" s="31">
        <f>'[1]pořadí'!D17</f>
        <v>0.07597222222222222</v>
      </c>
      <c r="D17" s="32" t="str">
        <f>VLOOKUP('[1]pořadí'!C17,'[1]startovka'!$B$10:$E$250,2)</f>
        <v>Petr Vedral</v>
      </c>
      <c r="E17" s="33">
        <f>'[1]pořadí'!C17</f>
        <v>39</v>
      </c>
      <c r="F17" s="34" t="str">
        <f>VLOOKUP('[1]pořadí'!C17,'[1]startovka'!$B$10:$E$250,3)</f>
        <v>A</v>
      </c>
      <c r="G17" s="34" t="str">
        <f>VLOOKUP('[1]pořadí'!C17,'[1]startovka'!$B$10:$E$250,4)</f>
        <v>PELL'S BIKE TEAM ...</v>
      </c>
      <c r="H17" s="35">
        <f>IF(F17='[1]pomocný list'!$E$9,'[1]pomocný list'!L17,IF(F17='[1]pomocný list'!$F$9,'[1]pomocný list'!M17,IF(F17='[1]pomocný list'!$G$9,'[1]pomocný list'!N17,IF(F17='[1]pomocný list'!$H$9,'[1]pomocný list'!O17,"chyba"))))</f>
        <v>6</v>
      </c>
    </row>
    <row r="18" spans="2:8" ht="15.75">
      <c r="B18" s="30">
        <v>9</v>
      </c>
      <c r="C18" s="31">
        <f>'[1]pořadí'!D18</f>
        <v>0.07662037037037038</v>
      </c>
      <c r="D18" s="32" t="str">
        <f>VLOOKUP('[1]pořadí'!C18,'[1]startovka'!$B$10:$E$250,2)</f>
        <v>Pavel Crha</v>
      </c>
      <c r="E18" s="33">
        <f>'[1]pořadí'!C18</f>
        <v>90</v>
      </c>
      <c r="F18" s="34" t="str">
        <f>VLOOKUP('[1]pořadí'!C18,'[1]startovka'!$B$10:$E$250,3)</f>
        <v>B</v>
      </c>
      <c r="G18" s="34" t="str">
        <f>VLOOKUP('[1]pořadí'!C18,'[1]startovka'!$B$10:$E$250,4)</f>
        <v>SO Ráj Hrubá Sk...</v>
      </c>
      <c r="H18" s="35">
        <f>IF(F18='[1]pomocný list'!$E$9,'[1]pomocný list'!L18,IF(F18='[1]pomocný list'!$F$9,'[1]pomocný list'!M18,IF(F18='[1]pomocný list'!$G$9,'[1]pomocný list'!N18,IF(F18='[1]pomocný list'!$H$9,'[1]pomocný list'!O18,"chyba"))))</f>
        <v>2</v>
      </c>
    </row>
    <row r="19" spans="2:8" ht="15.75">
      <c r="B19" s="30">
        <v>10</v>
      </c>
      <c r="C19" s="31">
        <f>'[1]pořadí'!D19</f>
        <v>0.07663194444444445</v>
      </c>
      <c r="D19" s="32" t="str">
        <f>VLOOKUP('[1]pořadí'!C19,'[1]startovka'!$B$10:$E$250,2)</f>
        <v>Štěfan Jiří</v>
      </c>
      <c r="E19" s="33">
        <f>'[1]pořadí'!C19</f>
        <v>198</v>
      </c>
      <c r="F19" s="34" t="str">
        <f>VLOOKUP('[1]pořadí'!C19,'[1]startovka'!$B$10:$E$250,3)</f>
        <v>A</v>
      </c>
      <c r="G19" s="34" t="str">
        <f>VLOOKUP('[1]pořadí'!C19,'[1]startovka'!$B$10:$E$250,4)</f>
        <v>WWW PCSLUZBY.CZ</v>
      </c>
      <c r="H19" s="35">
        <f>IF(F19='[1]pomocný list'!$E$9,'[1]pomocný list'!L19,IF(F19='[1]pomocný list'!$F$9,'[1]pomocný list'!M19,IF(F19='[1]pomocný list'!$G$9,'[1]pomocný list'!N19,IF(F19='[1]pomocný list'!$H$9,'[1]pomocný list'!O19,"chyba"))))</f>
        <v>7</v>
      </c>
    </row>
    <row r="20" spans="2:8" ht="15.75">
      <c r="B20" s="30">
        <v>11</v>
      </c>
      <c r="C20" s="31">
        <f>'[1]pořadí'!D20</f>
        <v>0.07734953703703704</v>
      </c>
      <c r="D20" s="32" t="str">
        <f>VLOOKUP('[1]pořadí'!C20,'[1]startovka'!$B$10:$E$250,2)</f>
        <v>Harbut Dalibor</v>
      </c>
      <c r="E20" s="33">
        <f>'[1]pořadí'!C20</f>
        <v>179</v>
      </c>
      <c r="F20" s="34" t="str">
        <f>VLOOKUP('[1]pořadí'!C20,'[1]startovka'!$B$10:$E$250,3)</f>
        <v>A</v>
      </c>
      <c r="G20" s="34" t="str">
        <f>VLOOKUP('[1]pořadí'!C20,'[1]startovka'!$B$10:$E$250,4)</f>
        <v>Sk MS AUTO</v>
      </c>
      <c r="H20" s="35">
        <f>IF(F20='[1]pomocný list'!$E$9,'[1]pomocný list'!L20,IF(F20='[1]pomocný list'!$F$9,'[1]pomocný list'!M20,IF(F20='[1]pomocný list'!$G$9,'[1]pomocný list'!N20,IF(F20='[1]pomocný list'!$H$9,'[1]pomocný list'!O20,"chyba"))))</f>
        <v>8</v>
      </c>
    </row>
    <row r="21" spans="2:8" ht="15.75">
      <c r="B21" s="30">
        <v>12</v>
      </c>
      <c r="C21" s="31">
        <f>'[1]pořadí'!D21</f>
        <v>0.07827546296296296</v>
      </c>
      <c r="D21" s="32" t="str">
        <f>VLOOKUP('[1]pořadí'!C21,'[1]startovka'!$B$10:$E$250,2)</f>
        <v>Ščučka Radek</v>
      </c>
      <c r="E21" s="33">
        <f>'[1]pořadí'!C21</f>
        <v>177</v>
      </c>
      <c r="F21" s="34" t="str">
        <f>VLOOKUP('[1]pořadí'!C21,'[1]startovka'!$B$10:$E$250,3)</f>
        <v>B</v>
      </c>
      <c r="G21" s="34" t="str">
        <f>VLOOKUP('[1]pořadí'!C21,'[1]startovka'!$B$10:$E$250,4)</f>
        <v>Ski Paudera Staré Splavy</v>
      </c>
      <c r="H21" s="35">
        <f>IF(F21='[1]pomocný list'!$E$9,'[1]pomocný list'!L21,IF(F21='[1]pomocný list'!$F$9,'[1]pomocný list'!M21,IF(F21='[1]pomocný list'!$G$9,'[1]pomocný list'!N21,IF(F21='[1]pomocný list'!$H$9,'[1]pomocný list'!O21,"chyba"))))</f>
        <v>3</v>
      </c>
    </row>
    <row r="22" spans="2:8" ht="15.75">
      <c r="B22" s="30">
        <v>13</v>
      </c>
      <c r="C22" s="31">
        <f>'[1]pořadí'!D22</f>
        <v>0.0783449074074074</v>
      </c>
      <c r="D22" s="32" t="str">
        <f>VLOOKUP('[1]pořadí'!C22,'[1]startovka'!$B$10:$E$250,2)</f>
        <v>Řehák Martin</v>
      </c>
      <c r="E22" s="33">
        <f>'[1]pořadí'!C22</f>
        <v>152</v>
      </c>
      <c r="F22" s="34" t="str">
        <f>VLOOKUP('[1]pořadí'!C22,'[1]startovka'!$B$10:$E$250,3)</f>
        <v>D</v>
      </c>
      <c r="G22" s="34" t="str">
        <f>VLOOKUP('[1]pořadí'!C22,'[1]startovka'!$B$10:$E$250,4)</f>
        <v>Scott Scania Kolín</v>
      </c>
      <c r="H22" s="35">
        <f>IF(F22='[1]pomocný list'!$E$9,'[1]pomocný list'!L22,IF(F22='[1]pomocný list'!$F$9,'[1]pomocný list'!M22,IF(F22='[1]pomocný list'!$G$9,'[1]pomocný list'!N22,IF(F22='[1]pomocný list'!$H$9,'[1]pomocný list'!O22,"chyba"))))</f>
        <v>2</v>
      </c>
    </row>
    <row r="23" spans="2:8" ht="15.75">
      <c r="B23" s="30">
        <v>14</v>
      </c>
      <c r="C23" s="31">
        <f>'[1]pořadí'!D23</f>
        <v>0.07864583333333333</v>
      </c>
      <c r="D23" s="32" t="str">
        <f>VLOOKUP('[1]pořadí'!C23,'[1]startovka'!$B$10:$E$250,2)</f>
        <v>Pavel Nosek</v>
      </c>
      <c r="E23" s="33">
        <f>'[1]pořadí'!C23</f>
        <v>42</v>
      </c>
      <c r="F23" s="34" t="str">
        <f>VLOOKUP('[1]pořadí'!C23,'[1]startovka'!$B$10:$E$250,3)</f>
        <v>A</v>
      </c>
      <c r="G23" s="34" t="str">
        <f>VLOOKUP('[1]pořadí'!C23,'[1]startovka'!$B$10:$E$250,4)</f>
        <v>Allroad C.T.M.B.</v>
      </c>
      <c r="H23" s="35">
        <f>IF(F23='[1]pomocný list'!$E$9,'[1]pomocný list'!L23,IF(F23='[1]pomocný list'!$F$9,'[1]pomocný list'!M23,IF(F23='[1]pomocný list'!$G$9,'[1]pomocný list'!N23,IF(F23='[1]pomocný list'!$H$9,'[1]pomocný list'!O23,"chyba"))))</f>
        <v>9</v>
      </c>
    </row>
    <row r="24" spans="2:8" ht="15.75">
      <c r="B24" s="30">
        <v>15</v>
      </c>
      <c r="C24" s="31">
        <f>'[1]pořadí'!D24</f>
        <v>0.07866898148148148</v>
      </c>
      <c r="D24" s="32" t="str">
        <f>VLOOKUP('[1]pořadí'!C24,'[1]startovka'!$B$10:$E$250,2)</f>
        <v>Juřina Petr</v>
      </c>
      <c r="E24" s="33">
        <f>'[1]pořadí'!C24</f>
        <v>184</v>
      </c>
      <c r="F24" s="34" t="str">
        <f>VLOOKUP('[1]pořadí'!C24,'[1]startovka'!$B$10:$E$250,3)</f>
        <v>A</v>
      </c>
      <c r="G24" s="34" t="str">
        <f>VLOOKUP('[1]pořadí'!C24,'[1]startovka'!$B$10:$E$250,4)</f>
        <v>Stevens</v>
      </c>
      <c r="H24" s="35">
        <f>IF(F24='[1]pomocný list'!$E$9,'[1]pomocný list'!L24,IF(F24='[1]pomocný list'!$F$9,'[1]pomocný list'!M24,IF(F24='[1]pomocný list'!$G$9,'[1]pomocný list'!N24,IF(F24='[1]pomocný list'!$H$9,'[1]pomocný list'!O24,"chyba"))))</f>
        <v>10</v>
      </c>
    </row>
    <row r="25" spans="2:8" ht="15.75">
      <c r="B25" s="30">
        <v>16</v>
      </c>
      <c r="C25" s="31">
        <f>'[1]pořadí'!D25</f>
        <v>0.07871527777777777</v>
      </c>
      <c r="D25" s="32" t="str">
        <f>VLOOKUP('[1]pořadí'!C25,'[1]startovka'!$B$10:$E$250,2)</f>
        <v>Zima Michal</v>
      </c>
      <c r="E25" s="33">
        <f>'[1]pořadí'!C25</f>
        <v>163</v>
      </c>
      <c r="F25" s="34" t="str">
        <f>VLOOKUP('[1]pořadí'!C25,'[1]startovka'!$B$10:$E$250,3)</f>
        <v>D</v>
      </c>
      <c r="G25" s="34" t="str">
        <f>VLOOKUP('[1]pořadí'!C25,'[1]startovka'!$B$10:$E$250,4)</f>
        <v>ZIMA PNEU Hořice</v>
      </c>
      <c r="H25" s="35">
        <f>IF(F25='[1]pomocný list'!$E$9,'[1]pomocný list'!L25,IF(F25='[1]pomocný list'!$F$9,'[1]pomocný list'!M25,IF(F25='[1]pomocný list'!$G$9,'[1]pomocný list'!N25,IF(F25='[1]pomocný list'!$H$9,'[1]pomocný list'!O25,"chyba"))))</f>
        <v>3</v>
      </c>
    </row>
    <row r="26" spans="2:8" ht="15.75">
      <c r="B26" s="30">
        <v>17</v>
      </c>
      <c r="C26" s="31">
        <f>'[1]pořadí'!D26</f>
        <v>0.07873842592592593</v>
      </c>
      <c r="D26" s="32" t="str">
        <f>VLOOKUP('[1]pořadí'!C26,'[1]startovka'!$B$10:$E$250,2)</f>
        <v>Pavel Pour</v>
      </c>
      <c r="E26" s="33">
        <f>'[1]pořadí'!C26</f>
        <v>98</v>
      </c>
      <c r="F26" s="34" t="str">
        <f>VLOOKUP('[1]pořadí'!C26,'[1]startovka'!$B$10:$E$250,3)</f>
        <v>B</v>
      </c>
      <c r="G26" s="34" t="str">
        <f>VLOOKUP('[1]pořadí'!C26,'[1]startovka'!$B$10:$E$250,4)</f>
        <v>Maraton centrum J...</v>
      </c>
      <c r="H26" s="35">
        <f>IF(F26='[1]pomocný list'!$E$9,'[1]pomocný list'!L26,IF(F26='[1]pomocný list'!$F$9,'[1]pomocný list'!M26,IF(F26='[1]pomocný list'!$G$9,'[1]pomocný list'!N26,IF(F26='[1]pomocný list'!$H$9,'[1]pomocný list'!O26,"chyba"))))</f>
        <v>4</v>
      </c>
    </row>
    <row r="27" spans="2:8" ht="15.75">
      <c r="B27" s="30">
        <v>18</v>
      </c>
      <c r="C27" s="31">
        <f>'[1]pořadí'!D27</f>
        <v>0.07900462962962963</v>
      </c>
      <c r="D27" s="32" t="str">
        <f>VLOOKUP('[1]pořadí'!C27,'[1]startovka'!$B$10:$E$250,2)</f>
        <v>Pavel Vobora</v>
      </c>
      <c r="E27" s="33">
        <f>'[1]pořadí'!C27</f>
        <v>83</v>
      </c>
      <c r="F27" s="34" t="str">
        <f>VLOOKUP('[1]pořadí'!C27,'[1]startovka'!$B$10:$E$250,3)</f>
        <v>A</v>
      </c>
      <c r="G27" s="34" t="str">
        <f>VLOOKUP('[1]pořadí'!C27,'[1]startovka'!$B$10:$E$250,4)</f>
        <v>Allroad Cycling T...</v>
      </c>
      <c r="H27" s="35">
        <f>IF(F27='[1]pomocný list'!$E$9,'[1]pomocný list'!L27,IF(F27='[1]pomocný list'!$F$9,'[1]pomocný list'!M27,IF(F27='[1]pomocný list'!$G$9,'[1]pomocný list'!N27,IF(F27='[1]pomocný list'!$H$9,'[1]pomocný list'!O27,"chyba"))))</f>
        <v>11</v>
      </c>
    </row>
    <row r="28" spans="2:8" ht="15.75">
      <c r="B28" s="30">
        <v>19</v>
      </c>
      <c r="C28" s="31">
        <f>'[1]pořadí'!D28</f>
        <v>0.07952546296296296</v>
      </c>
      <c r="D28" s="32" t="str">
        <f>VLOOKUP('[1]pořadí'!C28,'[1]startovka'!$B$10:$E$250,2)</f>
        <v>Hanousek Lukáš</v>
      </c>
      <c r="E28" s="33">
        <f>'[1]pořadí'!C28</f>
        <v>149</v>
      </c>
      <c r="F28" s="34" t="str">
        <f>VLOOKUP('[1]pořadí'!C28,'[1]startovka'!$B$10:$E$250,3)</f>
        <v>D</v>
      </c>
      <c r="G28" s="34" t="str">
        <f>VLOOKUP('[1]pořadí'!C28,'[1]startovka'!$B$10:$E$250,4)</f>
        <v>Michal Kučera CYKLOSPORT</v>
      </c>
      <c r="H28" s="35">
        <f>IF(F28='[1]pomocný list'!$E$9,'[1]pomocný list'!L28,IF(F28='[1]pomocný list'!$F$9,'[1]pomocný list'!M28,IF(F28='[1]pomocný list'!$G$9,'[1]pomocný list'!N28,IF(F28='[1]pomocný list'!$H$9,'[1]pomocný list'!O28,"chyba"))))</f>
        <v>4</v>
      </c>
    </row>
    <row r="29" spans="2:8" ht="15.75">
      <c r="B29" s="30">
        <v>20</v>
      </c>
      <c r="C29" s="31">
        <f>'[1]pořadí'!D29</f>
        <v>0.07953703703703703</v>
      </c>
      <c r="D29" s="32" t="str">
        <f>VLOOKUP('[1]pořadí'!C29,'[1]startovka'!$B$10:$E$250,2)</f>
        <v>Vaníček Vojtěch</v>
      </c>
      <c r="E29" s="33">
        <f>'[1]pořadí'!C29</f>
        <v>153</v>
      </c>
      <c r="F29" s="34" t="str">
        <f>VLOOKUP('[1]pořadí'!C29,'[1]startovka'!$B$10:$E$250,3)</f>
        <v>A</v>
      </c>
      <c r="G29" s="34" t="str">
        <f>VLOOKUP('[1]pořadí'!C29,'[1]startovka'!$B$10:$E$250,4)</f>
        <v>BAC BAKAKO ZV80</v>
      </c>
      <c r="H29" s="35">
        <f>IF(F29='[1]pomocný list'!$E$9,'[1]pomocný list'!L29,IF(F29='[1]pomocný list'!$F$9,'[1]pomocný list'!M29,IF(F29='[1]pomocný list'!$G$9,'[1]pomocný list'!N29,IF(F29='[1]pomocný list'!$H$9,'[1]pomocný list'!O29,"chyba"))))</f>
        <v>12</v>
      </c>
    </row>
    <row r="30" spans="2:8" ht="15.75">
      <c r="B30" s="30">
        <v>21</v>
      </c>
      <c r="C30" s="31">
        <f>'[1]pořadí'!D30</f>
        <v>0.07996527777777777</v>
      </c>
      <c r="D30" s="32" t="str">
        <f>VLOOKUP('[1]pořadí'!C30,'[1]startovka'!$B$10:$E$250,2)</f>
        <v>Karajanis Petr</v>
      </c>
      <c r="E30" s="33">
        <f>'[1]pořadí'!C30</f>
        <v>186</v>
      </c>
      <c r="F30" s="34" t="str">
        <f>VLOOKUP('[1]pořadí'!C30,'[1]startovka'!$B$10:$E$250,3)</f>
        <v>A</v>
      </c>
      <c r="G30" s="34" t="str">
        <f>VLOOKUP('[1]pořadí'!C30,'[1]startovka'!$B$10:$E$250,4)</f>
        <v>BON Servis Trutnov</v>
      </c>
      <c r="H30" s="35">
        <f>IF(F30='[1]pomocný list'!$E$9,'[1]pomocný list'!L30,IF(F30='[1]pomocný list'!$F$9,'[1]pomocný list'!M30,IF(F30='[1]pomocný list'!$G$9,'[1]pomocný list'!N30,IF(F30='[1]pomocný list'!$H$9,'[1]pomocný list'!O30,"chyba"))))</f>
        <v>13</v>
      </c>
    </row>
    <row r="31" spans="2:8" ht="15.75">
      <c r="B31" s="30">
        <v>22</v>
      </c>
      <c r="C31" s="31">
        <f>'[1]pořadí'!D31</f>
        <v>0.080625</v>
      </c>
      <c r="D31" s="32" t="str">
        <f>VLOOKUP('[1]pořadí'!C31,'[1]startovka'!$B$10:$E$250,2)</f>
        <v>Sušánka Jan</v>
      </c>
      <c r="E31" s="33">
        <f>'[1]pořadí'!C31</f>
        <v>199</v>
      </c>
      <c r="F31" s="34" t="str">
        <f>VLOOKUP('[1]pořadí'!C31,'[1]startovka'!$B$10:$E$250,3)</f>
        <v>A</v>
      </c>
      <c r="G31" s="34" t="str">
        <f>VLOOKUP('[1]pořadí'!C31,'[1]startovka'!$B$10:$E$250,4)</f>
        <v>Cyklotrenink</v>
      </c>
      <c r="H31" s="35">
        <f>IF(F31='[1]pomocný list'!$E$9,'[1]pomocný list'!L31,IF(F31='[1]pomocný list'!$F$9,'[1]pomocný list'!M31,IF(F31='[1]pomocný list'!$G$9,'[1]pomocný list'!N31,IF(F31='[1]pomocný list'!$H$9,'[1]pomocný list'!O31,"chyba"))))</f>
        <v>14</v>
      </c>
    </row>
    <row r="32" spans="2:8" ht="15.75">
      <c r="B32" s="30">
        <v>23</v>
      </c>
      <c r="C32" s="31">
        <f>'[1]pořadí'!D32</f>
        <v>0.08069444444444444</v>
      </c>
      <c r="D32" s="32" t="str">
        <f>VLOOKUP('[1]pořadí'!C32,'[1]startovka'!$B$10:$E$250,2)</f>
        <v>Štefl David</v>
      </c>
      <c r="E32" s="33">
        <f>'[1]pořadí'!C32</f>
        <v>194</v>
      </c>
      <c r="F32" s="34" t="str">
        <f>VLOOKUP('[1]pořadí'!C32,'[1]startovka'!$B$10:$E$250,3)</f>
        <v>A</v>
      </c>
      <c r="G32" s="34" t="str">
        <f>VLOOKUP('[1]pořadí'!C32,'[1]startovka'!$B$10:$E$250,4)</f>
        <v>JKF Jaroměř</v>
      </c>
      <c r="H32" s="35">
        <f>IF(F32='[1]pomocný list'!$E$9,'[1]pomocný list'!L32,IF(F32='[1]pomocný list'!$F$9,'[1]pomocný list'!M32,IF(F32='[1]pomocný list'!$G$9,'[1]pomocný list'!N32,IF(F32='[1]pomocný list'!$H$9,'[1]pomocný list'!O32,"chyba"))))</f>
        <v>15</v>
      </c>
    </row>
    <row r="33" spans="2:8" ht="15.75">
      <c r="B33" s="30">
        <v>24</v>
      </c>
      <c r="C33" s="31">
        <f>'[1]pořadí'!D33</f>
        <v>0.08085648148148149</v>
      </c>
      <c r="D33" s="32" t="str">
        <f>VLOOKUP('[1]pořadí'!C33,'[1]startovka'!$B$10:$E$250,2)</f>
        <v>Ondřej Johannis</v>
      </c>
      <c r="E33" s="33">
        <f>'[1]pořadí'!C33</f>
        <v>51</v>
      </c>
      <c r="F33" s="34" t="str">
        <f>VLOOKUP('[1]pořadí'!C33,'[1]startovka'!$B$10:$E$250,3)</f>
        <v>A</v>
      </c>
      <c r="G33" s="34" t="str">
        <f>VLOOKUP('[1]pořadí'!C33,'[1]startovka'!$B$10:$E$250,4)</f>
        <v>Poštovní spoři...</v>
      </c>
      <c r="H33" s="35">
        <f>IF(F33='[1]pomocný list'!$E$9,'[1]pomocný list'!L33,IF(F33='[1]pomocný list'!$F$9,'[1]pomocný list'!M33,IF(F33='[1]pomocný list'!$G$9,'[1]pomocný list'!N33,IF(F33='[1]pomocný list'!$H$9,'[1]pomocný list'!O33,"chyba"))))</f>
        <v>16</v>
      </c>
    </row>
    <row r="34" spans="2:8" ht="15.75">
      <c r="B34" s="30">
        <v>25</v>
      </c>
      <c r="C34" s="31">
        <f>'[1]pořadí'!D34</f>
        <v>0.08165509259259258</v>
      </c>
      <c r="D34" s="32" t="str">
        <f>VLOOKUP('[1]pořadí'!C34,'[1]startovka'!$B$10:$E$250,2)</f>
        <v>Jan Řimnáč</v>
      </c>
      <c r="E34" s="33">
        <f>'[1]pořadí'!C34</f>
        <v>11</v>
      </c>
      <c r="F34" s="34" t="str">
        <f>VLOOKUP('[1]pořadí'!C34,'[1]startovka'!$B$10:$E$250,3)</f>
        <v>A</v>
      </c>
      <c r="G34" s="34" t="str">
        <f>VLOOKUP('[1]pořadí'!C34,'[1]startovka'!$B$10:$E$250,4)</f>
        <v>SKP Most</v>
      </c>
      <c r="H34" s="35">
        <f>IF(F34='[1]pomocný list'!$E$9,'[1]pomocný list'!L34,IF(F34='[1]pomocný list'!$F$9,'[1]pomocný list'!M34,IF(F34='[1]pomocný list'!$G$9,'[1]pomocný list'!N34,IF(F34='[1]pomocný list'!$H$9,'[1]pomocný list'!O34,"chyba"))))</f>
        <v>17</v>
      </c>
    </row>
    <row r="35" spans="2:8" ht="15.75">
      <c r="B35" s="30">
        <v>26</v>
      </c>
      <c r="C35" s="31">
        <f>'[1]pořadí'!D35</f>
        <v>0.0825</v>
      </c>
      <c r="D35" s="32" t="str">
        <f>VLOOKUP('[1]pořadí'!C35,'[1]startovka'!$B$10:$E$250,2)</f>
        <v>Ivan Svoboda</v>
      </c>
      <c r="E35" s="33">
        <f>'[1]pořadí'!C35</f>
        <v>124</v>
      </c>
      <c r="F35" s="34" t="str">
        <f>VLOOKUP('[1]pořadí'!C35,'[1]startovka'!$B$10:$E$250,3)</f>
        <v>B</v>
      </c>
      <c r="G35" s="34" t="str">
        <f>VLOOKUP('[1]pořadí'!C35,'[1]startovka'!$B$10:$E$250,4)</f>
        <v>SO RÁJ HRUBÁ SK...</v>
      </c>
      <c r="H35" s="35">
        <f>IF(F35='[1]pomocný list'!$E$9,'[1]pomocný list'!L35,IF(F35='[1]pomocný list'!$F$9,'[1]pomocný list'!M35,IF(F35='[1]pomocný list'!$G$9,'[1]pomocný list'!N35,IF(F35='[1]pomocný list'!$H$9,'[1]pomocný list'!O35,"chyba"))))</f>
        <v>5</v>
      </c>
    </row>
    <row r="36" spans="2:8" ht="15.75">
      <c r="B36" s="30">
        <v>27</v>
      </c>
      <c r="C36" s="31">
        <f>'[1]pořadí'!D36</f>
        <v>0.08251157407407407</v>
      </c>
      <c r="D36" s="32" t="str">
        <f>VLOOKUP('[1]pořadí'!C36,'[1]startovka'!$B$10:$E$250,2)</f>
        <v>Ondřej Čapek</v>
      </c>
      <c r="E36" s="33">
        <f>'[1]pořadí'!C36</f>
        <v>122</v>
      </c>
      <c r="F36" s="34" t="str">
        <f>VLOOKUP('[1]pořadí'!C36,'[1]startovka'!$B$10:$E$250,3)</f>
        <v>B</v>
      </c>
      <c r="G36" s="34" t="str">
        <f>VLOOKUP('[1]pořadí'!C36,'[1]startovka'!$B$10:$E$250,4)</f>
        <v>SO RÁJ HRUBÁ SK...</v>
      </c>
      <c r="H36" s="35">
        <f>IF(F36='[1]pomocný list'!$E$9,'[1]pomocný list'!L36,IF(F36='[1]pomocný list'!$F$9,'[1]pomocný list'!M36,IF(F36='[1]pomocný list'!$G$9,'[1]pomocný list'!N36,IF(F36='[1]pomocný list'!$H$9,'[1]pomocný list'!O36,"chyba"))))</f>
        <v>6</v>
      </c>
    </row>
    <row r="37" spans="2:8" ht="15.75">
      <c r="B37" s="30">
        <v>28</v>
      </c>
      <c r="C37" s="31">
        <f>'[1]pořadí'!D37</f>
        <v>0.08253472222222223</v>
      </c>
      <c r="D37" s="32" t="str">
        <f>VLOOKUP('[1]pořadí'!C37,'[1]startovka'!$B$10:$E$250,2)</f>
        <v>Josef Janoušek</v>
      </c>
      <c r="E37" s="33">
        <f>'[1]pořadí'!C37</f>
        <v>88</v>
      </c>
      <c r="F37" s="34" t="str">
        <f>VLOOKUP('[1]pořadí'!C37,'[1]startovka'!$B$10:$E$250,3)</f>
        <v>A</v>
      </c>
      <c r="G37" s="34" t="str">
        <f>VLOOKUP('[1]pořadí'!C37,'[1]startovka'!$B$10:$E$250,4)</f>
        <v>Rigi-Bike Mladá ...</v>
      </c>
      <c r="H37" s="35">
        <f>IF(F37='[1]pomocný list'!$E$9,'[1]pomocný list'!L37,IF(F37='[1]pomocný list'!$F$9,'[1]pomocný list'!M37,IF(F37='[1]pomocný list'!$G$9,'[1]pomocný list'!N37,IF(F37='[1]pomocný list'!$H$9,'[1]pomocný list'!O37,"chyba"))))</f>
        <v>18</v>
      </c>
    </row>
    <row r="38" spans="2:8" ht="15.75">
      <c r="B38" s="30">
        <v>29</v>
      </c>
      <c r="C38" s="31">
        <f>'[1]pořadí'!D38</f>
        <v>0.08261574074074074</v>
      </c>
      <c r="D38" s="32" t="str">
        <f>VLOOKUP('[1]pořadí'!C38,'[1]startovka'!$B$10:$E$250,2)</f>
        <v>Daniel Sotolář</v>
      </c>
      <c r="E38" s="33">
        <f>'[1]pořadí'!C38</f>
        <v>75</v>
      </c>
      <c r="F38" s="34" t="str">
        <f>VLOOKUP('[1]pořadí'!C38,'[1]startovka'!$B$10:$E$250,3)</f>
        <v>A</v>
      </c>
      <c r="G38" s="34" t="str">
        <f>VLOOKUP('[1]pořadí'!C38,'[1]startovka'!$B$10:$E$250,4)</f>
        <v>JKF Jaroměř</v>
      </c>
      <c r="H38" s="35">
        <f>IF(F38='[1]pomocný list'!$E$9,'[1]pomocný list'!L38,IF(F38='[1]pomocný list'!$F$9,'[1]pomocný list'!M38,IF(F38='[1]pomocný list'!$G$9,'[1]pomocný list'!N38,IF(F38='[1]pomocný list'!$H$9,'[1]pomocný list'!O38,"chyba"))))</f>
        <v>19</v>
      </c>
    </row>
    <row r="39" spans="2:8" ht="15.75">
      <c r="B39" s="30">
        <v>30</v>
      </c>
      <c r="C39" s="31">
        <f>'[1]pořadí'!D39</f>
        <v>0.08282407407407406</v>
      </c>
      <c r="D39" s="32" t="str">
        <f>VLOOKUP('[1]pořadí'!C39,'[1]startovka'!$B$10:$E$250,2)</f>
        <v>Hynek Tišer</v>
      </c>
      <c r="E39" s="33">
        <f>'[1]pořadí'!C39</f>
        <v>77</v>
      </c>
      <c r="F39" s="34" t="str">
        <f>VLOOKUP('[1]pořadí'!C39,'[1]startovka'!$B$10:$E$250,3)</f>
        <v>B</v>
      </c>
      <c r="G39" s="34" t="str">
        <f>VLOOKUP('[1]pořadí'!C39,'[1]startovka'!$B$10:$E$250,4)</f>
        <v>Fit club Jičín</v>
      </c>
      <c r="H39" s="35">
        <f>IF(F39='[1]pomocný list'!$E$9,'[1]pomocný list'!L39,IF(F39='[1]pomocný list'!$F$9,'[1]pomocný list'!M39,IF(F39='[1]pomocný list'!$G$9,'[1]pomocný list'!N39,IF(F39='[1]pomocný list'!$H$9,'[1]pomocný list'!O39,"chyba"))))</f>
        <v>7</v>
      </c>
    </row>
    <row r="40" spans="2:8" ht="15.75">
      <c r="B40" s="30">
        <v>31</v>
      </c>
      <c r="C40" s="31">
        <f>'[1]pořadí'!D40</f>
        <v>0.08290509259259259</v>
      </c>
      <c r="D40" s="32" t="str">
        <f>VLOOKUP('[1]pořadí'!C40,'[1]startovka'!$B$10:$E$250,2)</f>
        <v>Jiří Žák</v>
      </c>
      <c r="E40" s="33">
        <f>'[1]pořadí'!C40</f>
        <v>43</v>
      </c>
      <c r="F40" s="34" t="str">
        <f>VLOOKUP('[1]pořadí'!C40,'[1]startovka'!$B$10:$E$250,3)</f>
        <v>A</v>
      </c>
      <c r="G40" s="34" t="str">
        <f>VLOOKUP('[1]pořadí'!C40,'[1]startovka'!$B$10:$E$250,4)</f>
        <v>Maratoncentrum Ji...</v>
      </c>
      <c r="H40" s="35">
        <f>IF(F40='[1]pomocný list'!$E$9,'[1]pomocný list'!L40,IF(F40='[1]pomocný list'!$F$9,'[1]pomocný list'!M40,IF(F40='[1]pomocný list'!$G$9,'[1]pomocný list'!N40,IF(F40='[1]pomocný list'!$H$9,'[1]pomocný list'!O40,"chyba"))))</f>
        <v>20</v>
      </c>
    </row>
    <row r="41" spans="2:8" ht="15.75">
      <c r="B41" s="30">
        <v>32</v>
      </c>
      <c r="C41" s="31">
        <f>'[1]pořadí'!D41</f>
        <v>0.08364583333333332</v>
      </c>
      <c r="D41" s="32" t="str">
        <f>VLOOKUP('[1]pořadí'!C41,'[1]startovka'!$B$10:$E$250,2)</f>
        <v>Kyndl Petr</v>
      </c>
      <c r="E41" s="33">
        <f>'[1]pořadí'!C41</f>
        <v>167</v>
      </c>
      <c r="F41" s="34" t="str">
        <f>VLOOKUP('[1]pořadí'!C41,'[1]startovka'!$B$10:$E$250,3)</f>
        <v>B</v>
      </c>
      <c r="G41" s="34">
        <f>VLOOKUP('[1]pořadí'!C41,'[1]startovka'!$B$10:$E$250,4)</f>
        <v>0</v>
      </c>
      <c r="H41" s="35">
        <f>IF(F41='[1]pomocný list'!$E$9,'[1]pomocný list'!L41,IF(F41='[1]pomocný list'!$F$9,'[1]pomocný list'!M41,IF(F41='[1]pomocný list'!$G$9,'[1]pomocný list'!N41,IF(F41='[1]pomocný list'!$H$9,'[1]pomocný list'!O41,"chyba"))))</f>
        <v>8</v>
      </c>
    </row>
    <row r="42" spans="2:8" ht="15.75">
      <c r="B42" s="30">
        <v>33</v>
      </c>
      <c r="C42" s="31">
        <f>'[1]pořadí'!D42</f>
        <v>0.08387731481481481</v>
      </c>
      <c r="D42" s="32" t="str">
        <f>VLOOKUP('[1]pořadí'!C42,'[1]startovka'!$B$10:$E$250,2)</f>
        <v>Maštěk Petr</v>
      </c>
      <c r="E42" s="33">
        <f>'[1]pořadí'!C42</f>
        <v>180</v>
      </c>
      <c r="F42" s="34" t="str">
        <f>VLOOKUP('[1]pořadí'!C42,'[1]startovka'!$B$10:$E$250,3)</f>
        <v>A</v>
      </c>
      <c r="G42" s="34" t="str">
        <f>VLOOKUP('[1]pořadí'!C42,'[1]startovka'!$B$10:$E$250,4)</f>
        <v>Haven.cz</v>
      </c>
      <c r="H42" s="35">
        <f>IF(F42='[1]pomocný list'!$E$9,'[1]pomocný list'!L42,IF(F42='[1]pomocný list'!$F$9,'[1]pomocný list'!M42,IF(F42='[1]pomocný list'!$G$9,'[1]pomocný list'!N42,IF(F42='[1]pomocný list'!$H$9,'[1]pomocný list'!O42,"chyba"))))</f>
        <v>21</v>
      </c>
    </row>
    <row r="43" spans="2:8" ht="15.75">
      <c r="B43" s="30">
        <v>34</v>
      </c>
      <c r="C43" s="31">
        <f>'[1]pořadí'!D43</f>
        <v>0.08394675925925926</v>
      </c>
      <c r="D43" s="32" t="str">
        <f>VLOOKUP('[1]pořadí'!C43,'[1]startovka'!$B$10:$E$250,2)</f>
        <v>Novotný Luděk</v>
      </c>
      <c r="E43" s="33">
        <f>'[1]pořadí'!C43</f>
        <v>175</v>
      </c>
      <c r="F43" s="34" t="str">
        <f>VLOOKUP('[1]pořadí'!C43,'[1]startovka'!$B$10:$E$250,3)</f>
        <v>A</v>
      </c>
      <c r="G43" s="34" t="str">
        <f>VLOOKUP('[1]pořadí'!C43,'[1]startovka'!$B$10:$E$250,4)</f>
        <v>Jiskra Jaroměř</v>
      </c>
      <c r="H43" s="35">
        <f>IF(F43='[1]pomocný list'!$E$9,'[1]pomocný list'!L43,IF(F43='[1]pomocný list'!$F$9,'[1]pomocný list'!M43,IF(F43='[1]pomocný list'!$G$9,'[1]pomocný list'!N43,IF(F43='[1]pomocný list'!$H$9,'[1]pomocný list'!O43,"chyba"))))</f>
        <v>22</v>
      </c>
    </row>
    <row r="44" spans="2:8" ht="15.75">
      <c r="B44" s="30">
        <v>35</v>
      </c>
      <c r="C44" s="31">
        <f>'[1]pořadí'!D44</f>
        <v>0.08423611111111111</v>
      </c>
      <c r="D44" s="32" t="str">
        <f>VLOOKUP('[1]pořadí'!C44,'[1]startovka'!$B$10:$E$250,2)</f>
        <v>Horák Jan</v>
      </c>
      <c r="E44" s="33">
        <f>'[1]pořadí'!C44</f>
        <v>192</v>
      </c>
      <c r="F44" s="34" t="str">
        <f>VLOOKUP('[1]pořadí'!C44,'[1]startovka'!$B$10:$E$250,3)</f>
        <v>A</v>
      </c>
      <c r="G44" s="34" t="str">
        <f>VLOOKUP('[1]pořadí'!C44,'[1]startovka'!$B$10:$E$250,4)</f>
        <v>Cyklo Klub Česan</v>
      </c>
      <c r="H44" s="35">
        <f>IF(F44='[1]pomocný list'!$E$9,'[1]pomocný list'!L44,IF(F44='[1]pomocný list'!$F$9,'[1]pomocný list'!M44,IF(F44='[1]pomocný list'!$G$9,'[1]pomocný list'!N44,IF(F44='[1]pomocný list'!$H$9,'[1]pomocný list'!O44,"chyba"))))</f>
        <v>23</v>
      </c>
    </row>
    <row r="45" spans="2:8" ht="15.75">
      <c r="B45" s="30">
        <v>36</v>
      </c>
      <c r="C45" s="31">
        <f>'[1]pořadí'!D45</f>
        <v>0.08453703703703704</v>
      </c>
      <c r="D45" s="32" t="str">
        <f>VLOOKUP('[1]pořadí'!C45,'[1]startovka'!$B$10:$E$250,2)</f>
        <v>Samohýl Lukáš</v>
      </c>
      <c r="E45" s="33">
        <f>'[1]pořadí'!C45</f>
        <v>234</v>
      </c>
      <c r="F45" s="34" t="str">
        <f>VLOOKUP('[1]pořadí'!C45,'[1]startovka'!$B$10:$E$250,3)</f>
        <v>D</v>
      </c>
      <c r="G45" s="34" t="str">
        <f>VLOOKUP('[1]pořadí'!C45,'[1]startovka'!$B$10:$E$250,4)</f>
        <v>PROPLAN TEAM</v>
      </c>
      <c r="H45" s="35">
        <f>IF(F45='[1]pomocný list'!$E$9,'[1]pomocný list'!L45,IF(F45='[1]pomocný list'!$F$9,'[1]pomocný list'!M45,IF(F45='[1]pomocný list'!$G$9,'[1]pomocný list'!N45,IF(F45='[1]pomocný list'!$H$9,'[1]pomocný list'!O45,"chyba"))))</f>
        <v>5</v>
      </c>
    </row>
    <row r="46" spans="2:8" ht="15.75">
      <c r="B46" s="30">
        <v>37</v>
      </c>
      <c r="C46" s="31">
        <f>'[1]pořadí'!D46</f>
        <v>0.08457175925925926</v>
      </c>
      <c r="D46" s="32" t="str">
        <f>VLOOKUP('[1]pořadí'!C46,'[1]startovka'!$B$10:$E$250,2)</f>
        <v>Zdeněk Arnold</v>
      </c>
      <c r="E46" s="33">
        <f>'[1]pořadí'!C46</f>
        <v>87</v>
      </c>
      <c r="F46" s="34" t="str">
        <f>VLOOKUP('[1]pořadí'!C46,'[1]startovka'!$B$10:$E$250,3)</f>
        <v>A</v>
      </c>
      <c r="G46" s="34" t="str">
        <f>VLOOKUP('[1]pořadí'!C46,'[1]startovka'!$B$10:$E$250,4)</f>
        <v>HAVEN.CZ</v>
      </c>
      <c r="H46" s="35">
        <f>IF(F46='[1]pomocný list'!$E$9,'[1]pomocný list'!L46,IF(F46='[1]pomocný list'!$F$9,'[1]pomocný list'!M46,IF(F46='[1]pomocný list'!$G$9,'[1]pomocný list'!N46,IF(F46='[1]pomocný list'!$H$9,'[1]pomocný list'!O46,"chyba"))))</f>
        <v>24</v>
      </c>
    </row>
    <row r="47" spans="2:8" ht="15.75">
      <c r="B47" s="30">
        <v>38</v>
      </c>
      <c r="C47" s="31">
        <f>'[1]pořadí'!D47</f>
        <v>0.08521990740740741</v>
      </c>
      <c r="D47" s="32" t="str">
        <f>VLOOKUP('[1]pořadí'!C47,'[1]startovka'!$B$10:$E$250,2)</f>
        <v>Klazan Milan</v>
      </c>
      <c r="E47" s="33">
        <f>'[1]pořadí'!C47</f>
        <v>173</v>
      </c>
      <c r="F47" s="34" t="str">
        <f>VLOOKUP('[1]pořadí'!C47,'[1]startovka'!$B$10:$E$250,3)</f>
        <v>A</v>
      </c>
      <c r="G47" s="34">
        <f>VLOOKUP('[1]pořadí'!C47,'[1]startovka'!$B$10:$E$250,4)</f>
        <v>0</v>
      </c>
      <c r="H47" s="35">
        <f>IF(F47='[1]pomocný list'!$E$9,'[1]pomocný list'!L47,IF(F47='[1]pomocný list'!$F$9,'[1]pomocný list'!M47,IF(F47='[1]pomocný list'!$G$9,'[1]pomocný list'!N47,IF(F47='[1]pomocný list'!$H$9,'[1]pomocný list'!O47,"chyba"))))</f>
        <v>25</v>
      </c>
    </row>
    <row r="48" spans="2:8" ht="15.75">
      <c r="B48" s="30">
        <v>39</v>
      </c>
      <c r="C48" s="31">
        <f>'[1]pořadí'!D48</f>
        <v>0.085625</v>
      </c>
      <c r="D48" s="32" t="str">
        <f>VLOOKUP('[1]pořadí'!C48,'[1]startovka'!$B$10:$E$250,2)</f>
        <v>Pinta Martin</v>
      </c>
      <c r="E48" s="33">
        <f>'[1]pořadí'!C48</f>
        <v>142</v>
      </c>
      <c r="F48" s="34" t="str">
        <f>VLOOKUP('[1]pořadí'!C48,'[1]startovka'!$B$10:$E$250,3)</f>
        <v>B</v>
      </c>
      <c r="G48" s="34" t="str">
        <f>VLOOKUP('[1]pořadí'!C48,'[1]startovka'!$B$10:$E$250,4)</f>
        <v>SK KOPPA</v>
      </c>
      <c r="H48" s="35">
        <f>IF(F48='[1]pomocný list'!$E$9,'[1]pomocný list'!L48,IF(F48='[1]pomocný list'!$F$9,'[1]pomocný list'!M48,IF(F48='[1]pomocný list'!$G$9,'[1]pomocný list'!N48,IF(F48='[1]pomocný list'!$H$9,'[1]pomocný list'!O48,"chyba"))))</f>
        <v>9</v>
      </c>
    </row>
    <row r="49" spans="2:8" ht="15.75">
      <c r="B49" s="30">
        <v>40</v>
      </c>
      <c r="C49" s="31">
        <f>'[1]pořadí'!D49</f>
        <v>0.08563657407407409</v>
      </c>
      <c r="D49" s="32" t="str">
        <f>VLOOKUP('[1]pořadí'!C49,'[1]startovka'!$B$10:$E$250,2)</f>
        <v>Pavel Svoboda</v>
      </c>
      <c r="E49" s="33">
        <f>'[1]pořadí'!C49</f>
        <v>67</v>
      </c>
      <c r="F49" s="34" t="str">
        <f>VLOOKUP('[1]pořadí'!C49,'[1]startovka'!$B$10:$E$250,3)</f>
        <v>A</v>
      </c>
      <c r="G49" s="34" t="str">
        <f>VLOOKUP('[1]pořadí'!C49,'[1]startovka'!$B$10:$E$250,4)</f>
        <v>HAVEN.CZ</v>
      </c>
      <c r="H49" s="35">
        <f>IF(F49='[1]pomocný list'!$E$9,'[1]pomocný list'!L49,IF(F49='[1]pomocný list'!$F$9,'[1]pomocný list'!M49,IF(F49='[1]pomocný list'!$G$9,'[1]pomocný list'!N49,IF(F49='[1]pomocný list'!$H$9,'[1]pomocný list'!O49,"chyba"))))</f>
        <v>26</v>
      </c>
    </row>
    <row r="50" spans="2:8" ht="15.75">
      <c r="B50" s="30">
        <v>41</v>
      </c>
      <c r="C50" s="31">
        <f>'[1]pořadí'!D50</f>
        <v>0.08605324074074074</v>
      </c>
      <c r="D50" s="32" t="str">
        <f>VLOOKUP('[1]pořadí'!C50,'[1]startovka'!$B$10:$E$250,2)</f>
        <v>Petr Pivrnec</v>
      </c>
      <c r="E50" s="33">
        <f>'[1]pořadí'!C50</f>
        <v>34</v>
      </c>
      <c r="F50" s="34" t="str">
        <f>VLOOKUP('[1]pořadí'!C50,'[1]startovka'!$B$10:$E$250,3)</f>
        <v>B</v>
      </c>
      <c r="G50" s="34" t="str">
        <f>VLOOKUP('[1]pořadí'!C50,'[1]startovka'!$B$10:$E$250,4)</f>
        <v>Maraton centrum J...</v>
      </c>
      <c r="H50" s="35">
        <f>IF(F50='[1]pomocný list'!$E$9,'[1]pomocný list'!L50,IF(F50='[1]pomocný list'!$F$9,'[1]pomocný list'!M50,IF(F50='[1]pomocný list'!$G$9,'[1]pomocný list'!N50,IF(F50='[1]pomocný list'!$H$9,'[1]pomocný list'!O50,"chyba"))))</f>
        <v>10</v>
      </c>
    </row>
    <row r="51" spans="2:8" ht="15.75">
      <c r="B51" s="30">
        <v>42</v>
      </c>
      <c r="C51" s="31">
        <f>'[1]pořadí'!D51</f>
        <v>0.08611111111111112</v>
      </c>
      <c r="D51" s="32" t="str">
        <f>VLOOKUP('[1]pořadí'!C51,'[1]startovka'!$B$10:$E$250,2)</f>
        <v>Veselý Pavel</v>
      </c>
      <c r="E51" s="33">
        <f>'[1]pořadí'!C51</f>
        <v>207</v>
      </c>
      <c r="F51" s="34" t="str">
        <f>VLOOKUP('[1]pořadí'!C51,'[1]startovka'!$B$10:$E$250,3)</f>
        <v>A</v>
      </c>
      <c r="G51" s="34" t="str">
        <f>VLOOKUP('[1]pořadí'!C51,'[1]startovka'!$B$10:$E$250,4)</f>
        <v>MISAAAA 19 Q</v>
      </c>
      <c r="H51" s="35">
        <f>IF(F51='[1]pomocný list'!$E$9,'[1]pomocný list'!L51,IF(F51='[1]pomocný list'!$F$9,'[1]pomocný list'!M51,IF(F51='[1]pomocný list'!$G$9,'[1]pomocný list'!N51,IF(F51='[1]pomocný list'!$H$9,'[1]pomocný list'!O51,"chyba"))))</f>
        <v>27</v>
      </c>
    </row>
    <row r="52" spans="2:8" ht="15.75">
      <c r="B52" s="30">
        <v>43</v>
      </c>
      <c r="C52" s="31">
        <f>'[1]pořadí'!D52</f>
        <v>0.08628472222222222</v>
      </c>
      <c r="D52" s="32" t="str">
        <f>VLOOKUP('[1]pořadí'!C52,'[1]startovka'!$B$10:$E$250,2)</f>
        <v>Martin Doškář</v>
      </c>
      <c r="E52" s="33">
        <f>'[1]pořadí'!C52</f>
        <v>58</v>
      </c>
      <c r="F52" s="34" t="str">
        <f>VLOOKUP('[1]pořadí'!C52,'[1]startovka'!$B$10:$E$250,3)</f>
        <v>A</v>
      </c>
      <c r="G52" s="34" t="str">
        <f>VLOOKUP('[1]pořadí'!C52,'[1]startovka'!$B$10:$E$250,4)</f>
        <v>Kouklas Team</v>
      </c>
      <c r="H52" s="35">
        <f>IF(F52='[1]pomocný list'!$E$9,'[1]pomocný list'!L52,IF(F52='[1]pomocný list'!$F$9,'[1]pomocný list'!M52,IF(F52='[1]pomocný list'!$G$9,'[1]pomocný list'!N52,IF(F52='[1]pomocný list'!$H$9,'[1]pomocný list'!O52,"chyba"))))</f>
        <v>28</v>
      </c>
    </row>
    <row r="53" spans="2:8" ht="15.75">
      <c r="B53" s="30">
        <v>44</v>
      </c>
      <c r="C53" s="31">
        <f>'[1]pořadí'!D53</f>
        <v>0.08642361111111112</v>
      </c>
      <c r="D53" s="32" t="str">
        <f>VLOOKUP('[1]pořadí'!C53,'[1]startovka'!$B$10:$E$250,2)</f>
        <v>Leoš Baroch</v>
      </c>
      <c r="E53" s="33">
        <f>'[1]pořadí'!C53</f>
        <v>104</v>
      </c>
      <c r="F53" s="34" t="str">
        <f>VLOOKUP('[1]pořadí'!C53,'[1]startovka'!$B$10:$E$250,3)</f>
        <v>D</v>
      </c>
      <c r="G53" s="34" t="str">
        <f>VLOOKUP('[1]pořadí'!C53,'[1]startovka'!$B$10:$E$250,4)</f>
        <v>Cyklo-ski Žitník</v>
      </c>
      <c r="H53" s="35">
        <f>IF(F53='[1]pomocný list'!$E$9,'[1]pomocný list'!L53,IF(F53='[1]pomocný list'!$F$9,'[1]pomocný list'!M53,IF(F53='[1]pomocný list'!$G$9,'[1]pomocný list'!N53,IF(F53='[1]pomocný list'!$H$9,'[1]pomocný list'!O53,"chyba"))))</f>
        <v>6</v>
      </c>
    </row>
    <row r="54" spans="2:8" ht="15.75">
      <c r="B54" s="30">
        <v>45</v>
      </c>
      <c r="C54" s="31">
        <f>'[1]pořadí'!D54</f>
        <v>0.0866087962962963</v>
      </c>
      <c r="D54" s="32" t="str">
        <f>VLOOKUP('[1]pořadí'!C54,'[1]startovka'!$B$10:$E$250,2)</f>
        <v>David Spáčil</v>
      </c>
      <c r="E54" s="33">
        <f>'[1]pořadí'!C54</f>
        <v>115</v>
      </c>
      <c r="F54" s="34" t="str">
        <f>VLOOKUP('[1]pořadí'!C54,'[1]startovka'!$B$10:$E$250,3)</f>
        <v>A</v>
      </c>
      <c r="G54" s="34" t="str">
        <f>VLOOKUP('[1]pořadí'!C54,'[1]startovka'!$B$10:$E$250,4)</f>
        <v>Poštovní spoři...</v>
      </c>
      <c r="H54" s="35">
        <f>IF(F54='[1]pomocný list'!$E$9,'[1]pomocný list'!L54,IF(F54='[1]pomocný list'!$F$9,'[1]pomocný list'!M54,IF(F54='[1]pomocný list'!$G$9,'[1]pomocný list'!N54,IF(F54='[1]pomocný list'!$H$9,'[1]pomocný list'!O54,"chyba"))))</f>
        <v>29</v>
      </c>
    </row>
    <row r="55" spans="2:8" ht="15.75">
      <c r="B55" s="30">
        <v>46</v>
      </c>
      <c r="C55" s="31">
        <f>'[1]pořadí'!D55</f>
        <v>0.08662037037037036</v>
      </c>
      <c r="D55" s="32" t="str">
        <f>VLOOKUP('[1]pořadí'!C55,'[1]startovka'!$B$10:$E$250,2)</f>
        <v>Komárek Miloslav</v>
      </c>
      <c r="E55" s="33">
        <f>'[1]pořadí'!C55</f>
        <v>155</v>
      </c>
      <c r="F55" s="34" t="str">
        <f>VLOOKUP('[1]pořadí'!C55,'[1]startovka'!$B$10:$E$250,3)</f>
        <v>B</v>
      </c>
      <c r="G55" s="34">
        <f>VLOOKUP('[1]pořadí'!C55,'[1]startovka'!$B$10:$E$250,4)</f>
        <v>0</v>
      </c>
      <c r="H55" s="35">
        <f>IF(F55='[1]pomocný list'!$E$9,'[1]pomocný list'!L55,IF(F55='[1]pomocný list'!$F$9,'[1]pomocný list'!M55,IF(F55='[1]pomocný list'!$G$9,'[1]pomocný list'!N55,IF(F55='[1]pomocný list'!$H$9,'[1]pomocný list'!O55,"chyba"))))</f>
        <v>11</v>
      </c>
    </row>
    <row r="56" spans="2:8" ht="15.75">
      <c r="B56" s="30">
        <v>47</v>
      </c>
      <c r="C56" s="31">
        <f>'[1]pořadí'!D56</f>
        <v>0.08667824074074075</v>
      </c>
      <c r="D56" s="32" t="str">
        <f>VLOOKUP('[1]pořadí'!C56,'[1]startovka'!$B$10:$E$250,2)</f>
        <v>Richard Žmolil</v>
      </c>
      <c r="E56" s="33">
        <f>'[1]pořadí'!C56</f>
        <v>85</v>
      </c>
      <c r="F56" s="34" t="str">
        <f>VLOOKUP('[1]pořadí'!C56,'[1]startovka'!$B$10:$E$250,3)</f>
        <v>A</v>
      </c>
      <c r="G56" s="34" t="str">
        <f>VLOOKUP('[1]pořadí'!C56,'[1]startovka'!$B$10:$E$250,4)</f>
        <v>Maraton centrum J...</v>
      </c>
      <c r="H56" s="35">
        <f>IF(F56='[1]pomocný list'!$E$9,'[1]pomocný list'!L56,IF(F56='[1]pomocný list'!$F$9,'[1]pomocný list'!M56,IF(F56='[1]pomocný list'!$G$9,'[1]pomocný list'!N56,IF(F56='[1]pomocný list'!$H$9,'[1]pomocný list'!O56,"chyba"))))</f>
        <v>30</v>
      </c>
    </row>
    <row r="57" spans="2:8" ht="15.75">
      <c r="B57" s="30">
        <v>48</v>
      </c>
      <c r="C57" s="31">
        <f>'[1]pořadí'!D57</f>
        <v>0.08668981481481482</v>
      </c>
      <c r="D57" s="32" t="str">
        <f>VLOOKUP('[1]pořadí'!C57,'[1]startovka'!$B$10:$E$250,2)</f>
        <v>Jiří Kazda</v>
      </c>
      <c r="E57" s="33">
        <f>'[1]pořadí'!C57</f>
        <v>18</v>
      </c>
      <c r="F57" s="34" t="str">
        <f>VLOOKUP('[1]pořadí'!C57,'[1]startovka'!$B$10:$E$250,3)</f>
        <v>B</v>
      </c>
      <c r="G57" s="34" t="str">
        <f>VLOOKUP('[1]pořadí'!C57,'[1]startovka'!$B$10:$E$250,4)</f>
        <v>Maraton centrum J...</v>
      </c>
      <c r="H57" s="35">
        <f>IF(F57='[1]pomocný list'!$E$9,'[1]pomocný list'!L57,IF(F57='[1]pomocný list'!$F$9,'[1]pomocný list'!M57,IF(F57='[1]pomocný list'!$G$9,'[1]pomocný list'!N57,IF(F57='[1]pomocný list'!$H$9,'[1]pomocný list'!O57,"chyba"))))</f>
        <v>12</v>
      </c>
    </row>
    <row r="58" spans="2:8" ht="15.75">
      <c r="B58" s="30">
        <v>49</v>
      </c>
      <c r="C58" s="31">
        <f>'[1]pořadí'!D58</f>
        <v>0.08685185185185185</v>
      </c>
      <c r="D58" s="32" t="str">
        <f>VLOOKUP('[1]pořadí'!C58,'[1]startovka'!$B$10:$E$250,2)</f>
        <v>Josef Navrátil</v>
      </c>
      <c r="E58" s="33">
        <f>'[1]pořadí'!C58</f>
        <v>111</v>
      </c>
      <c r="F58" s="34" t="str">
        <f>VLOOKUP('[1]pořadí'!C58,'[1]startovka'!$B$10:$E$250,3)</f>
        <v>B</v>
      </c>
      <c r="G58" s="34">
        <f>VLOOKUP('[1]pořadí'!C58,'[1]startovka'!$B$10:$E$250,4)</f>
        <v>0</v>
      </c>
      <c r="H58" s="35">
        <f>IF(F58='[1]pomocný list'!$E$9,'[1]pomocný list'!L58,IF(F58='[1]pomocný list'!$F$9,'[1]pomocný list'!M58,IF(F58='[1]pomocný list'!$G$9,'[1]pomocný list'!N58,IF(F58='[1]pomocný list'!$H$9,'[1]pomocný list'!O58,"chyba"))))</f>
        <v>13</v>
      </c>
    </row>
    <row r="59" spans="2:8" ht="15.75">
      <c r="B59" s="30">
        <v>50</v>
      </c>
      <c r="C59" s="31">
        <f>'[1]pořadí'!D59</f>
        <v>0.08702546296296297</v>
      </c>
      <c r="D59" s="32" t="str">
        <f>VLOOKUP('[1]pořadí'!C59,'[1]startovka'!$B$10:$E$250,2)</f>
        <v>Lukeš Roman</v>
      </c>
      <c r="E59" s="33">
        <f>'[1]pořadí'!C59</f>
        <v>195</v>
      </c>
      <c r="F59" s="34" t="str">
        <f>VLOOKUP('[1]pořadí'!C59,'[1]startovka'!$B$10:$E$250,3)</f>
        <v>A</v>
      </c>
      <c r="G59" s="34" t="str">
        <f>VLOOKUP('[1]pořadí'!C59,'[1]startovka'!$B$10:$E$250,4)</f>
        <v>KCC BS SPORT Semily</v>
      </c>
      <c r="H59" s="35">
        <f>IF(F59='[1]pomocný list'!$E$9,'[1]pomocný list'!L59,IF(F59='[1]pomocný list'!$F$9,'[1]pomocný list'!M59,IF(F59='[1]pomocný list'!$G$9,'[1]pomocný list'!N59,IF(F59='[1]pomocný list'!$H$9,'[1]pomocný list'!O59,"chyba"))))</f>
        <v>31</v>
      </c>
    </row>
    <row r="60" spans="2:8" ht="15.75">
      <c r="B60" s="30">
        <v>51</v>
      </c>
      <c r="C60" s="31">
        <f>'[1]pořadí'!D60</f>
        <v>0.08708333333333333</v>
      </c>
      <c r="D60" s="32" t="str">
        <f>VLOOKUP('[1]pořadí'!C60,'[1]startovka'!$B$10:$E$250,2)</f>
        <v>Petr Soukup</v>
      </c>
      <c r="E60" s="33">
        <f>'[1]pořadí'!C60</f>
        <v>123</v>
      </c>
      <c r="F60" s="34" t="str">
        <f>VLOOKUP('[1]pořadí'!C60,'[1]startovka'!$B$10:$E$250,3)</f>
        <v>B</v>
      </c>
      <c r="G60" s="34" t="str">
        <f>VLOOKUP('[1]pořadí'!C60,'[1]startovka'!$B$10:$E$250,4)</f>
        <v>SO RÁJ HRUBÁ SK...</v>
      </c>
      <c r="H60" s="35">
        <f>IF(F60='[1]pomocný list'!$E$9,'[1]pomocný list'!L60,IF(F60='[1]pomocný list'!$F$9,'[1]pomocný list'!M60,IF(F60='[1]pomocný list'!$G$9,'[1]pomocný list'!N60,IF(F60='[1]pomocný list'!$H$9,'[1]pomocný list'!O60,"chyba"))))</f>
        <v>14</v>
      </c>
    </row>
    <row r="61" spans="2:8" ht="15.75">
      <c r="B61" s="30">
        <v>52</v>
      </c>
      <c r="C61" s="31">
        <f>'[1]pořadí'!D61</f>
        <v>0.0872337962962963</v>
      </c>
      <c r="D61" s="32" t="str">
        <f>VLOOKUP('[1]pořadí'!C61,'[1]startovka'!$B$10:$E$250,2)</f>
        <v>Ježek Zdeněk</v>
      </c>
      <c r="E61" s="33">
        <f>'[1]pořadí'!C61</f>
        <v>178</v>
      </c>
      <c r="F61" s="34" t="str">
        <f>VLOOKUP('[1]pořadí'!C61,'[1]startovka'!$B$10:$E$250,3)</f>
        <v>A</v>
      </c>
      <c r="G61" s="34" t="str">
        <f>VLOOKUP('[1]pořadí'!C61,'[1]startovka'!$B$10:$E$250,4)</f>
        <v>JILM Jilemnice</v>
      </c>
      <c r="H61" s="35">
        <f>IF(F61='[1]pomocný list'!$E$9,'[1]pomocný list'!L61,IF(F61='[1]pomocný list'!$F$9,'[1]pomocný list'!M61,IF(F61='[1]pomocný list'!$G$9,'[1]pomocný list'!N61,IF(F61='[1]pomocný list'!$H$9,'[1]pomocný list'!O61,"chyba"))))</f>
        <v>32</v>
      </c>
    </row>
    <row r="62" spans="2:8" ht="15.75">
      <c r="B62" s="30">
        <v>53</v>
      </c>
      <c r="C62" s="31">
        <f>'[1]pořadí'!D62</f>
        <v>0.08828703703703704</v>
      </c>
      <c r="D62" s="32" t="str">
        <f>VLOOKUP('[1]pořadí'!C62,'[1]startovka'!$B$10:$E$250,2)</f>
        <v>Žák Milan</v>
      </c>
      <c r="E62" s="33">
        <f>'[1]pořadí'!C62</f>
        <v>148</v>
      </c>
      <c r="F62" s="34" t="str">
        <f>VLOOKUP('[1]pořadí'!C62,'[1]startovka'!$B$10:$E$250,3)</f>
        <v>B</v>
      </c>
      <c r="G62" s="34" t="str">
        <f>VLOOKUP('[1]pořadí'!C62,'[1]startovka'!$B$10:$E$250,4)</f>
        <v>Sokol Český Šumburk</v>
      </c>
      <c r="H62" s="35">
        <f>IF(F62='[1]pomocný list'!$E$9,'[1]pomocný list'!L62,IF(F62='[1]pomocný list'!$F$9,'[1]pomocný list'!M62,IF(F62='[1]pomocný list'!$G$9,'[1]pomocný list'!N62,IF(F62='[1]pomocný list'!$H$9,'[1]pomocný list'!O62,"chyba"))))</f>
        <v>15</v>
      </c>
    </row>
    <row r="63" spans="2:8" ht="15.75">
      <c r="B63" s="30">
        <v>54</v>
      </c>
      <c r="C63" s="31">
        <f>'[1]pořadí'!D63</f>
        <v>0.08837962962962963</v>
      </c>
      <c r="D63" s="32" t="str">
        <f>VLOOKUP('[1]pořadí'!C63,'[1]startovka'!$B$10:$E$250,2)</f>
        <v>Jakubec Jirka</v>
      </c>
      <c r="E63" s="33">
        <f>'[1]pořadí'!C63</f>
        <v>183</v>
      </c>
      <c r="F63" s="34" t="str">
        <f>VLOOKUP('[1]pořadí'!C63,'[1]startovka'!$B$10:$E$250,3)</f>
        <v>A</v>
      </c>
      <c r="G63" s="34" t="str">
        <f>VLOOKUP('[1]pořadí'!C63,'[1]startovka'!$B$10:$E$250,4)</f>
        <v>skpSDH Hlásná Lhota</v>
      </c>
      <c r="H63" s="35">
        <f>IF(F63='[1]pomocný list'!$E$9,'[1]pomocný list'!L63,IF(F63='[1]pomocný list'!$F$9,'[1]pomocný list'!M63,IF(F63='[1]pomocný list'!$G$9,'[1]pomocný list'!N63,IF(F63='[1]pomocný list'!$H$9,'[1]pomocný list'!O63,"chyba"))))</f>
        <v>33</v>
      </c>
    </row>
    <row r="64" spans="2:8" ht="15.75">
      <c r="B64" s="30">
        <v>55</v>
      </c>
      <c r="C64" s="31">
        <f>'[1]pořadí'!D64</f>
        <v>0.08921296296296295</v>
      </c>
      <c r="D64" s="32" t="str">
        <f>VLOOKUP('[1]pořadí'!C64,'[1]startovka'!$B$10:$E$250,2)</f>
        <v>Procházka Petr</v>
      </c>
      <c r="E64" s="33">
        <f>'[1]pořadí'!C64</f>
        <v>151</v>
      </c>
      <c r="F64" s="34" t="str">
        <f>VLOOKUP('[1]pořadí'!C64,'[1]startovka'!$B$10:$E$250,3)</f>
        <v>A</v>
      </c>
      <c r="G64" s="34">
        <f>VLOOKUP('[1]pořadí'!C64,'[1]startovka'!$B$10:$E$250,4)</f>
        <v>0</v>
      </c>
      <c r="H64" s="35">
        <f>IF(F64='[1]pomocný list'!$E$9,'[1]pomocný list'!L64,IF(F64='[1]pomocný list'!$F$9,'[1]pomocný list'!M64,IF(F64='[1]pomocný list'!$G$9,'[1]pomocný list'!N64,IF(F64='[1]pomocný list'!$H$9,'[1]pomocný list'!O64,"chyba"))))</f>
        <v>34</v>
      </c>
    </row>
    <row r="65" spans="2:8" ht="15.75">
      <c r="B65" s="30">
        <v>56</v>
      </c>
      <c r="C65" s="31">
        <f>'[1]pořadí'!D65</f>
        <v>0.08960648148148148</v>
      </c>
      <c r="D65" s="32" t="str">
        <f>VLOOKUP('[1]pořadí'!C65,'[1]startovka'!$B$10:$E$250,2)</f>
        <v>Kunt Miroslav</v>
      </c>
      <c r="E65" s="33">
        <f>'[1]pořadí'!C65</f>
        <v>238</v>
      </c>
      <c r="F65" s="34" t="str">
        <f>VLOOKUP('[1]pořadí'!C65,'[1]startovka'!$B$10:$E$250,3)</f>
        <v>A</v>
      </c>
      <c r="G65" s="34" t="str">
        <f>VLOOKUP('[1]pořadí'!C65,'[1]startovka'!$B$10:$E$250,4)</f>
        <v>Maraton centrum</v>
      </c>
      <c r="H65" s="35">
        <f>IF(F65='[1]pomocný list'!$E$9,'[1]pomocný list'!L65,IF(F65='[1]pomocný list'!$F$9,'[1]pomocný list'!M65,IF(F65='[1]pomocný list'!$G$9,'[1]pomocný list'!N65,IF(F65='[1]pomocný list'!$H$9,'[1]pomocný list'!O65,"chyba"))))</f>
        <v>35</v>
      </c>
    </row>
    <row r="66" spans="2:8" ht="15.75">
      <c r="B66" s="30">
        <v>57</v>
      </c>
      <c r="C66" s="31">
        <f>'[1]pořadí'!D66</f>
        <v>0.08965277777777779</v>
      </c>
      <c r="D66" s="32" t="str">
        <f>VLOOKUP('[1]pořadí'!C66,'[1]startovka'!$B$10:$E$250,2)</f>
        <v>Svačina Lukáš</v>
      </c>
      <c r="E66" s="33">
        <f>'[1]pořadí'!C66</f>
        <v>203</v>
      </c>
      <c r="F66" s="34" t="str">
        <f>VLOOKUP('[1]pořadí'!C66,'[1]startovka'!$B$10:$E$250,3)</f>
        <v>A</v>
      </c>
      <c r="G66" s="34" t="str">
        <f>VLOOKUP('[1]pořadí'!C66,'[1]startovka'!$B$10:$E$250,4)</f>
        <v>Dolní Bousov</v>
      </c>
      <c r="H66" s="35">
        <f>IF(F66='[1]pomocný list'!$E$9,'[1]pomocný list'!L66,IF(F66='[1]pomocný list'!$F$9,'[1]pomocný list'!M66,IF(F66='[1]pomocný list'!$G$9,'[1]pomocný list'!N66,IF(F66='[1]pomocný list'!$H$9,'[1]pomocný list'!O66,"chyba"))))</f>
        <v>36</v>
      </c>
    </row>
    <row r="67" spans="2:8" ht="15.75">
      <c r="B67" s="30">
        <v>58</v>
      </c>
      <c r="C67" s="31">
        <f>'[1]pořadí'!D67</f>
        <v>0.08984953703703703</v>
      </c>
      <c r="D67" s="32" t="str">
        <f>VLOOKUP('[1]pořadí'!C67,'[1]startovka'!$B$10:$E$250,2)</f>
        <v>Tomáš Fiala</v>
      </c>
      <c r="E67" s="33">
        <f>'[1]pořadí'!C67</f>
        <v>20</v>
      </c>
      <c r="F67" s="34" t="str">
        <f>VLOOKUP('[1]pořadí'!C67,'[1]startovka'!$B$10:$E$250,3)</f>
        <v>A</v>
      </c>
      <c r="G67" s="34" t="str">
        <f>VLOOKUP('[1]pořadí'!C67,'[1]startovka'!$B$10:$E$250,4)</f>
        <v>Maratoncentrum j...</v>
      </c>
      <c r="H67" s="35">
        <f>IF(F67='[1]pomocný list'!$E$9,'[1]pomocný list'!L67,IF(F67='[1]pomocný list'!$F$9,'[1]pomocný list'!M67,IF(F67='[1]pomocný list'!$G$9,'[1]pomocný list'!N67,IF(F67='[1]pomocný list'!$H$9,'[1]pomocný list'!O67,"chyba"))))</f>
        <v>37</v>
      </c>
    </row>
    <row r="68" spans="2:8" ht="15.75">
      <c r="B68" s="30">
        <v>59</v>
      </c>
      <c r="C68" s="31">
        <f>'[1]pořadí'!D68</f>
        <v>0.09010416666666667</v>
      </c>
      <c r="D68" s="32" t="str">
        <f>VLOOKUP('[1]pořadí'!C68,'[1]startovka'!$B$10:$E$250,2)</f>
        <v>Šír Daniel</v>
      </c>
      <c r="E68" s="33">
        <f>'[1]pořadí'!C68</f>
        <v>227</v>
      </c>
      <c r="F68" s="34" t="str">
        <f>VLOOKUP('[1]pořadí'!C68,'[1]startovka'!$B$10:$E$250,3)</f>
        <v>A</v>
      </c>
      <c r="G68" s="34" t="str">
        <f>VLOOKUP('[1]pořadí'!C68,'[1]startovka'!$B$10:$E$250,4)</f>
        <v>TJ L.B.Veloklub</v>
      </c>
      <c r="H68" s="35">
        <f>IF(F68='[1]pomocný list'!$E$9,'[1]pomocný list'!L68,IF(F68='[1]pomocný list'!$F$9,'[1]pomocný list'!M68,IF(F68='[1]pomocný list'!$G$9,'[1]pomocný list'!N68,IF(F68='[1]pomocný list'!$H$9,'[1]pomocný list'!O68,"chyba"))))</f>
        <v>38</v>
      </c>
    </row>
    <row r="69" spans="2:8" ht="15.75">
      <c r="B69" s="30">
        <v>60</v>
      </c>
      <c r="C69" s="31">
        <f>'[1]pořadí'!D69</f>
        <v>0.09049768518518518</v>
      </c>
      <c r="D69" s="32" t="str">
        <f>VLOOKUP('[1]pořadí'!C69,'[1]startovka'!$B$10:$E$250,2)</f>
        <v>Kuntová Vendula</v>
      </c>
      <c r="E69" s="33">
        <f>'[1]pořadí'!C69</f>
        <v>237</v>
      </c>
      <c r="F69" s="34" t="str">
        <f>VLOOKUP('[1]pořadí'!C69,'[1]startovka'!$B$10:$E$250,3)</f>
        <v>C</v>
      </c>
      <c r="G69" s="34" t="str">
        <f>VLOOKUP('[1]pořadí'!C69,'[1]startovka'!$B$10:$E$250,4)</f>
        <v>DUKLA Praha</v>
      </c>
      <c r="H69" s="35">
        <f>IF(F69='[1]pomocný list'!$E$9,'[1]pomocný list'!L69,IF(F69='[1]pomocný list'!$F$9,'[1]pomocný list'!M69,IF(F69='[1]pomocný list'!$G$9,'[1]pomocný list'!N69,IF(F69='[1]pomocný list'!$H$9,'[1]pomocný list'!O69,"chyba"))))</f>
        <v>1</v>
      </c>
    </row>
    <row r="70" spans="2:8" ht="15.75">
      <c r="B70" s="30">
        <v>61</v>
      </c>
      <c r="C70" s="31">
        <f>'[1]pořadí'!D70</f>
        <v>0.09113425925925926</v>
      </c>
      <c r="D70" s="32" t="str">
        <f>VLOOKUP('[1]pořadí'!C70,'[1]startovka'!$B$10:$E$250,2)</f>
        <v>Hikl Pavel</v>
      </c>
      <c r="E70" s="33">
        <f>'[1]pořadí'!C70</f>
        <v>200</v>
      </c>
      <c r="F70" s="34" t="str">
        <f>VLOOKUP('[1]pořadí'!C70,'[1]startovka'!$B$10:$E$250,3)</f>
        <v>A</v>
      </c>
      <c r="G70" s="34" t="str">
        <f>VLOOKUP('[1]pořadí'!C70,'[1]startovka'!$B$10:$E$250,4)</f>
        <v>Bobínka</v>
      </c>
      <c r="H70" s="35">
        <f>IF(F70='[1]pomocný list'!$E$9,'[1]pomocný list'!L70,IF(F70='[1]pomocný list'!$F$9,'[1]pomocný list'!M70,IF(F70='[1]pomocný list'!$G$9,'[1]pomocný list'!N70,IF(F70='[1]pomocný list'!$H$9,'[1]pomocný list'!O70,"chyba"))))</f>
        <v>39</v>
      </c>
    </row>
    <row r="71" spans="2:8" ht="15.75">
      <c r="B71" s="30">
        <v>62</v>
      </c>
      <c r="C71" s="31">
        <f>'[1]pořadí'!D71</f>
        <v>0.09151620370370371</v>
      </c>
      <c r="D71" s="32" t="str">
        <f>VLOOKUP('[1]pořadí'!C71,'[1]startovka'!$B$10:$E$250,2)</f>
        <v>Čeřovský Jakub</v>
      </c>
      <c r="E71" s="33">
        <f>'[1]pořadí'!C71</f>
        <v>209</v>
      </c>
      <c r="F71" s="34" t="str">
        <f>VLOOKUP('[1]pořadí'!C71,'[1]startovka'!$B$10:$E$250,3)</f>
        <v>A</v>
      </c>
      <c r="G71" s="34" t="str">
        <f>VLOOKUP('[1]pořadí'!C71,'[1]startovka'!$B$10:$E$250,4)</f>
        <v>Team L. Bělohrad</v>
      </c>
      <c r="H71" s="35">
        <f>IF(F71='[1]pomocný list'!$E$9,'[1]pomocný list'!L71,IF(F71='[1]pomocný list'!$F$9,'[1]pomocný list'!M71,IF(F71='[1]pomocný list'!$G$9,'[1]pomocný list'!N71,IF(F71='[1]pomocný list'!$H$9,'[1]pomocný list'!O71,"chyba"))))</f>
        <v>40</v>
      </c>
    </row>
    <row r="72" spans="2:8" ht="15.75">
      <c r="B72" s="30">
        <v>63</v>
      </c>
      <c r="C72" s="31">
        <f>'[1]pořadí'!D72</f>
        <v>0.09155092592592594</v>
      </c>
      <c r="D72" s="32" t="str">
        <f>VLOOKUP('[1]pořadí'!C72,'[1]startovka'!$B$10:$E$250,2)</f>
        <v>Marcel Novotný</v>
      </c>
      <c r="E72" s="33">
        <f>'[1]pořadí'!C72</f>
        <v>131</v>
      </c>
      <c r="F72" s="34" t="str">
        <f>VLOOKUP('[1]pořadí'!C72,'[1]startovka'!$B$10:$E$250,3)</f>
        <v>A</v>
      </c>
      <c r="G72" s="34" t="str">
        <f>VLOOKUP('[1]pořadí'!C72,'[1]startovka'!$B$10:$E$250,4)</f>
        <v>SO RÁJ HRUBÁ SK...</v>
      </c>
      <c r="H72" s="35">
        <f>IF(F72='[1]pomocný list'!$E$9,'[1]pomocný list'!L72,IF(F72='[1]pomocný list'!$F$9,'[1]pomocný list'!M72,IF(F72='[1]pomocný list'!$G$9,'[1]pomocný list'!N72,IF(F72='[1]pomocný list'!$H$9,'[1]pomocný list'!O72,"chyba"))))</f>
        <v>41</v>
      </c>
    </row>
    <row r="73" spans="2:8" ht="15.75">
      <c r="B73" s="30">
        <v>64</v>
      </c>
      <c r="C73" s="31">
        <f>'[1]pořadí'!D73</f>
        <v>0.09173611111111112</v>
      </c>
      <c r="D73" s="32" t="str">
        <f>VLOOKUP('[1]pořadí'!C73,'[1]startovka'!$B$10:$E$250,2)</f>
        <v>Pavel Šviha</v>
      </c>
      <c r="E73" s="33">
        <f>'[1]pořadí'!C73</f>
        <v>47</v>
      </c>
      <c r="F73" s="34" t="str">
        <f>VLOOKUP('[1]pořadí'!C73,'[1]startovka'!$B$10:$E$250,3)</f>
        <v>A</v>
      </c>
      <c r="G73" s="34" t="str">
        <f>VLOOKUP('[1]pořadí'!C73,'[1]startovka'!$B$10:$E$250,4)</f>
        <v>Maraton centrum J...</v>
      </c>
      <c r="H73" s="35">
        <f>IF(F73='[1]pomocný list'!$E$9,'[1]pomocný list'!L73,IF(F73='[1]pomocný list'!$F$9,'[1]pomocný list'!M73,IF(F73='[1]pomocný list'!$G$9,'[1]pomocný list'!N73,IF(F73='[1]pomocný list'!$H$9,'[1]pomocný list'!O73,"chyba"))))</f>
        <v>42</v>
      </c>
    </row>
    <row r="74" spans="2:8" ht="15.75">
      <c r="B74" s="30">
        <v>65</v>
      </c>
      <c r="C74" s="31">
        <f>'[1]pořadí'!D74</f>
        <v>0.091875</v>
      </c>
      <c r="D74" s="32" t="str">
        <f>VLOOKUP('[1]pořadí'!C74,'[1]startovka'!$B$10:$E$250,2)</f>
        <v>Zummer Ondřej</v>
      </c>
      <c r="E74" s="33">
        <f>'[1]pořadí'!C74</f>
        <v>143</v>
      </c>
      <c r="F74" s="34" t="str">
        <f>VLOOKUP('[1]pořadí'!C74,'[1]startovka'!$B$10:$E$250,3)</f>
        <v>B</v>
      </c>
      <c r="G74" s="34">
        <f>VLOOKUP('[1]pořadí'!C74,'[1]startovka'!$B$10:$E$250,4)</f>
        <v>0</v>
      </c>
      <c r="H74" s="35">
        <f>IF(F74='[1]pomocný list'!$E$9,'[1]pomocný list'!L74,IF(F74='[1]pomocný list'!$F$9,'[1]pomocný list'!M74,IF(F74='[1]pomocný list'!$G$9,'[1]pomocný list'!N74,IF(F74='[1]pomocný list'!$H$9,'[1]pomocný list'!O74,"chyba"))))</f>
        <v>16</v>
      </c>
    </row>
    <row r="75" spans="2:8" ht="15.75">
      <c r="B75" s="30">
        <v>66</v>
      </c>
      <c r="C75" s="31">
        <f>'[1]pořadí'!D75</f>
        <v>0.0924074074074074</v>
      </c>
      <c r="D75" s="32" t="str">
        <f>VLOOKUP('[1]pořadí'!C75,'[1]startovka'!$B$10:$E$250,2)</f>
        <v>Jirouš Martin</v>
      </c>
      <c r="E75" s="33">
        <f>'[1]pořadí'!C75</f>
        <v>154</v>
      </c>
      <c r="F75" s="34" t="str">
        <f>VLOOKUP('[1]pořadí'!C75,'[1]startovka'!$B$10:$E$250,3)</f>
        <v>B</v>
      </c>
      <c r="G75" s="34" t="str">
        <f>VLOOKUP('[1]pořadí'!C75,'[1]startovka'!$B$10:$E$250,4)</f>
        <v>Marpole MTB Vrchlabí</v>
      </c>
      <c r="H75" s="35">
        <f>IF(F75='[1]pomocný list'!$E$9,'[1]pomocný list'!L75,IF(F75='[1]pomocný list'!$F$9,'[1]pomocný list'!M75,IF(F75='[1]pomocný list'!$G$9,'[1]pomocný list'!N75,IF(F75='[1]pomocný list'!$H$9,'[1]pomocný list'!O75,"chyba"))))</f>
        <v>17</v>
      </c>
    </row>
    <row r="76" spans="2:8" ht="15.75">
      <c r="B76" s="30">
        <v>67</v>
      </c>
      <c r="C76" s="31">
        <f>'[1]pořadí'!D76</f>
        <v>0.09244212962962962</v>
      </c>
      <c r="D76" s="32" t="str">
        <f>VLOOKUP('[1]pořadí'!C76,'[1]startovka'!$B$10:$E$250,2)</f>
        <v>Břeský Pavel</v>
      </c>
      <c r="E76" s="33">
        <f>'[1]pořadí'!C76</f>
        <v>164</v>
      </c>
      <c r="F76" s="34" t="str">
        <f>VLOOKUP('[1]pořadí'!C76,'[1]startovka'!$B$10:$E$250,3)</f>
        <v>B</v>
      </c>
      <c r="G76" s="34" t="str">
        <f>VLOOKUP('[1]pořadí'!C76,'[1]startovka'!$B$10:$E$250,4)</f>
        <v>Marpole MTB Vrchlabí</v>
      </c>
      <c r="H76" s="35">
        <f>IF(F76='[1]pomocný list'!$E$9,'[1]pomocný list'!L76,IF(F76='[1]pomocný list'!$F$9,'[1]pomocný list'!M76,IF(F76='[1]pomocný list'!$G$9,'[1]pomocný list'!N76,IF(F76='[1]pomocný list'!$H$9,'[1]pomocný list'!O76,"chyba"))))</f>
        <v>18</v>
      </c>
    </row>
    <row r="77" spans="2:8" ht="15.75">
      <c r="B77" s="30">
        <v>68</v>
      </c>
      <c r="C77" s="31">
        <f>'[1]pořadí'!D77</f>
        <v>0.0925</v>
      </c>
      <c r="D77" s="32" t="str">
        <f>VLOOKUP('[1]pořadí'!C77,'[1]startovka'!$B$10:$E$250,2)</f>
        <v>Radek Šafránek</v>
      </c>
      <c r="E77" s="33">
        <f>'[1]pořadí'!C77</f>
        <v>73</v>
      </c>
      <c r="F77" s="34" t="str">
        <f>VLOOKUP('[1]pořadí'!C77,'[1]startovka'!$B$10:$E$250,3)</f>
        <v>A</v>
      </c>
      <c r="G77" s="34" t="str">
        <f>VLOOKUP('[1]pořadí'!C77,'[1]startovka'!$B$10:$E$250,4)</f>
        <v>www.zebinsnezka.eu</v>
      </c>
      <c r="H77" s="35">
        <f>IF(F77='[1]pomocný list'!$E$9,'[1]pomocný list'!L77,IF(F77='[1]pomocný list'!$F$9,'[1]pomocný list'!M77,IF(F77='[1]pomocný list'!$G$9,'[1]pomocný list'!N77,IF(F77='[1]pomocný list'!$H$9,'[1]pomocný list'!O77,"chyba"))))</f>
        <v>43</v>
      </c>
    </row>
    <row r="78" spans="2:8" ht="15.75">
      <c r="B78" s="30">
        <v>69</v>
      </c>
      <c r="C78" s="31">
        <f>'[1]pořadí'!D78</f>
        <v>0.09253472222222221</v>
      </c>
      <c r="D78" s="32" t="str">
        <f>VLOOKUP('[1]pořadí'!C78,'[1]startovka'!$B$10:$E$250,2)</f>
        <v>Blažková Lucie</v>
      </c>
      <c r="E78" s="33">
        <f>'[1]pořadí'!C78</f>
        <v>241</v>
      </c>
      <c r="F78" s="34" t="str">
        <f>VLOOKUP('[1]pořadí'!C78,'[1]startovka'!$B$10:$E$250,3)</f>
        <v>C</v>
      </c>
      <c r="G78" s="34" t="str">
        <f>VLOOKUP('[1]pořadí'!C78,'[1]startovka'!$B$10:$E$250,4)</f>
        <v>BIKESTARS Vrchlabí</v>
      </c>
      <c r="H78" s="35">
        <f>IF(F78='[1]pomocný list'!$E$9,'[1]pomocný list'!L78,IF(F78='[1]pomocný list'!$F$9,'[1]pomocný list'!M78,IF(F78='[1]pomocný list'!$G$9,'[1]pomocný list'!N78,IF(F78='[1]pomocný list'!$H$9,'[1]pomocný list'!O78,"chyba"))))</f>
        <v>2</v>
      </c>
    </row>
    <row r="79" spans="2:8" ht="15.75">
      <c r="B79" s="30">
        <v>70</v>
      </c>
      <c r="C79" s="31">
        <f>'[1]pořadí'!D79</f>
        <v>0.09255787037037037</v>
      </c>
      <c r="D79" s="32" t="str">
        <f>VLOOKUP('[1]pořadí'!C79,'[1]startovka'!$B$10:$E$250,2)</f>
        <v>Monika klapková</v>
      </c>
      <c r="E79" s="33">
        <f>'[1]pořadí'!C79</f>
        <v>86</v>
      </c>
      <c r="F79" s="34" t="str">
        <f>VLOOKUP('[1]pořadí'!C79,'[1]startovka'!$B$10:$E$250,3)</f>
        <v>C</v>
      </c>
      <c r="G79" s="34" t="str">
        <f>VLOOKUP('[1]pořadí'!C79,'[1]startovka'!$B$10:$E$250,4)</f>
        <v>ajtakrajta</v>
      </c>
      <c r="H79" s="35">
        <f>IF(F79='[1]pomocný list'!$E$9,'[1]pomocný list'!L79,IF(F79='[1]pomocný list'!$F$9,'[1]pomocný list'!M79,IF(F79='[1]pomocný list'!$G$9,'[1]pomocný list'!N79,IF(F79='[1]pomocný list'!$H$9,'[1]pomocný list'!O79,"chyba"))))</f>
        <v>3</v>
      </c>
    </row>
    <row r="80" spans="2:8" ht="15.75">
      <c r="B80" s="30">
        <v>71</v>
      </c>
      <c r="C80" s="31">
        <f>'[1]pořadí'!D80</f>
        <v>0.09288194444444443</v>
      </c>
      <c r="D80" s="32" t="str">
        <f>VLOOKUP('[1]pořadí'!C80,'[1]startovka'!$B$10:$E$250,2)</f>
        <v>Macek Martin</v>
      </c>
      <c r="E80" s="33">
        <f>'[1]pořadí'!C80</f>
        <v>156</v>
      </c>
      <c r="F80" s="34" t="str">
        <f>VLOOKUP('[1]pořadí'!C80,'[1]startovka'!$B$10:$E$250,3)</f>
        <v>B</v>
      </c>
      <c r="G80" s="34" t="str">
        <f>VLOOKUP('[1]pořadí'!C80,'[1]startovka'!$B$10:$E$250,4)</f>
        <v>Scott Scania Kolín</v>
      </c>
      <c r="H80" s="35">
        <f>IF(F80='[1]pomocný list'!$E$9,'[1]pomocný list'!L80,IF(F80='[1]pomocný list'!$F$9,'[1]pomocný list'!M80,IF(F80='[1]pomocný list'!$G$9,'[1]pomocný list'!N80,IF(F80='[1]pomocný list'!$H$9,'[1]pomocný list'!O80,"chyba"))))</f>
        <v>19</v>
      </c>
    </row>
    <row r="81" spans="2:8" ht="15.75">
      <c r="B81" s="30">
        <v>72</v>
      </c>
      <c r="C81" s="31">
        <f>'[1]pořadí'!D81</f>
        <v>0.093125</v>
      </c>
      <c r="D81" s="32" t="str">
        <f>VLOOKUP('[1]pořadí'!C81,'[1]startovka'!$B$10:$E$250,2)</f>
        <v>Miloslav Voborník</v>
      </c>
      <c r="E81" s="33">
        <f>'[1]pořadí'!C81</f>
        <v>33</v>
      </c>
      <c r="F81" s="34" t="str">
        <f>VLOOKUP('[1]pořadí'!C81,'[1]startovka'!$B$10:$E$250,3)</f>
        <v>A</v>
      </c>
      <c r="G81" s="34">
        <f>VLOOKUP('[1]pořadí'!C81,'[1]startovka'!$B$10:$E$250,4)</f>
        <v>0</v>
      </c>
      <c r="H81" s="35">
        <f>IF(F81='[1]pomocný list'!$E$9,'[1]pomocný list'!L81,IF(F81='[1]pomocný list'!$F$9,'[1]pomocný list'!M81,IF(F81='[1]pomocný list'!$G$9,'[1]pomocný list'!N81,IF(F81='[1]pomocný list'!$H$9,'[1]pomocný list'!O81,"chyba"))))</f>
        <v>44</v>
      </c>
    </row>
    <row r="82" spans="2:8" ht="15.75">
      <c r="B82" s="30">
        <v>73</v>
      </c>
      <c r="C82" s="31">
        <f>'[1]pořadí'!D82</f>
        <v>0.09403935185185186</v>
      </c>
      <c r="D82" s="32" t="str">
        <f>VLOOKUP('[1]pořadí'!C82,'[1]startovka'!$B$10:$E$250,2)</f>
        <v>Jaroslav Rachota</v>
      </c>
      <c r="E82" s="33">
        <f>'[1]pořadí'!C82</f>
        <v>126</v>
      </c>
      <c r="F82" s="34" t="str">
        <f>VLOOKUP('[1]pořadí'!C82,'[1]startovka'!$B$10:$E$250,3)</f>
        <v>B</v>
      </c>
      <c r="G82" s="34" t="str">
        <f>VLOOKUP('[1]pořadí'!C82,'[1]startovka'!$B$10:$E$250,4)</f>
        <v>SK SKLOPÍSEK STŮ..</v>
      </c>
      <c r="H82" s="35">
        <f>IF(F82='[1]pomocný list'!$E$9,'[1]pomocný list'!L82,IF(F82='[1]pomocný list'!$F$9,'[1]pomocný list'!M82,IF(F82='[1]pomocný list'!$G$9,'[1]pomocný list'!N82,IF(F82='[1]pomocný list'!$H$9,'[1]pomocný list'!O82,"chyba"))))</f>
        <v>20</v>
      </c>
    </row>
    <row r="83" spans="2:8" ht="15.75">
      <c r="B83" s="30">
        <v>74</v>
      </c>
      <c r="C83" s="31">
        <f>'[1]pořadí'!D83</f>
        <v>0.09414351851851853</v>
      </c>
      <c r="D83" s="32" t="str">
        <f>VLOOKUP('[1]pořadí'!C83,'[1]startovka'!$B$10:$E$250,2)</f>
        <v>Vit Jungwirth</v>
      </c>
      <c r="E83" s="33">
        <f>'[1]pořadí'!C83</f>
        <v>81</v>
      </c>
      <c r="F83" s="34" t="str">
        <f>VLOOKUP('[1]pořadí'!C83,'[1]startovka'!$B$10:$E$250,3)</f>
        <v>A</v>
      </c>
      <c r="G83" s="34" t="str">
        <f>VLOOKUP('[1]pořadí'!C83,'[1]startovka'!$B$10:$E$250,4)</f>
        <v>HAVEN.cz</v>
      </c>
      <c r="H83" s="35">
        <f>IF(F83='[1]pomocný list'!$E$9,'[1]pomocný list'!L83,IF(F83='[1]pomocný list'!$F$9,'[1]pomocný list'!M83,IF(F83='[1]pomocný list'!$G$9,'[1]pomocný list'!N83,IF(F83='[1]pomocný list'!$H$9,'[1]pomocný list'!O83,"chyba"))))</f>
        <v>45</v>
      </c>
    </row>
    <row r="84" spans="2:8" ht="15.75">
      <c r="B84" s="30">
        <v>75</v>
      </c>
      <c r="C84" s="31">
        <f>'[1]pořadí'!D84</f>
        <v>0.09420138888888889</v>
      </c>
      <c r="D84" s="32" t="str">
        <f>VLOOKUP('[1]pořadí'!C84,'[1]startovka'!$B$10:$E$250,2)</f>
        <v>Beneš Ondřej</v>
      </c>
      <c r="E84" s="33">
        <f>'[1]pořadí'!C84</f>
        <v>224</v>
      </c>
      <c r="F84" s="34" t="str">
        <f>VLOOKUP('[1]pořadí'!C84,'[1]startovka'!$B$10:$E$250,3)</f>
        <v>A</v>
      </c>
      <c r="G84" s="34" t="str">
        <f>VLOOKUP('[1]pořadí'!C84,'[1]startovka'!$B$10:$E$250,4)</f>
        <v>Banánová republika</v>
      </c>
      <c r="H84" s="35">
        <f>IF(F84='[1]pomocný list'!$E$9,'[1]pomocný list'!L84,IF(F84='[1]pomocný list'!$F$9,'[1]pomocný list'!M84,IF(F84='[1]pomocný list'!$G$9,'[1]pomocný list'!N84,IF(F84='[1]pomocný list'!$H$9,'[1]pomocný list'!O84,"chyba"))))</f>
        <v>46</v>
      </c>
    </row>
    <row r="85" spans="2:8" ht="15.75">
      <c r="B85" s="30">
        <v>76</v>
      </c>
      <c r="C85" s="31">
        <f>'[1]pořadí'!D85</f>
        <v>0.09427083333333335</v>
      </c>
      <c r="D85" s="32" t="str">
        <f>VLOOKUP('[1]pořadí'!C85,'[1]startovka'!$B$10:$E$250,2)</f>
        <v>Tomáš Kudrnáč</v>
      </c>
      <c r="E85" s="33">
        <f>'[1]pořadí'!C85</f>
        <v>68</v>
      </c>
      <c r="F85" s="34" t="str">
        <f>VLOOKUP('[1]pořadí'!C85,'[1]startovka'!$B$10:$E$250,3)</f>
        <v>A</v>
      </c>
      <c r="G85" s="34" t="str">
        <f>VLOOKUP('[1]pořadí'!C85,'[1]startovka'!$B$10:$E$250,4)</f>
        <v>Maraton centrum J...</v>
      </c>
      <c r="H85" s="35">
        <f>IF(F85='[1]pomocný list'!$E$9,'[1]pomocný list'!L85,IF(F85='[1]pomocný list'!$F$9,'[1]pomocný list'!M85,IF(F85='[1]pomocný list'!$G$9,'[1]pomocný list'!N85,IF(F85='[1]pomocný list'!$H$9,'[1]pomocný list'!O85,"chyba"))))</f>
        <v>47</v>
      </c>
    </row>
    <row r="86" spans="2:8" ht="15.75">
      <c r="B86" s="30">
        <v>77</v>
      </c>
      <c r="C86" s="31" t="str">
        <f>'[1]pořadí'!D86</f>
        <v>2"16:03</v>
      </c>
      <c r="D86" s="32" t="str">
        <f>VLOOKUP('[1]pořadí'!C86,'[1]startovka'!$B$10:$E$250,2)</f>
        <v>Miloslav Kudrnáč</v>
      </c>
      <c r="E86" s="33">
        <f>'[1]pořadí'!C86</f>
        <v>69</v>
      </c>
      <c r="F86" s="34" t="str">
        <f>VLOOKUP('[1]pořadí'!C86,'[1]startovka'!$B$10:$E$250,3)</f>
        <v>B</v>
      </c>
      <c r="G86" s="34">
        <f>VLOOKUP('[1]pořadí'!C86,'[1]startovka'!$B$10:$E$250,4)</f>
        <v>0</v>
      </c>
      <c r="H86" s="35">
        <f>IF(F86='[1]pomocný list'!$E$9,'[1]pomocný list'!L86,IF(F86='[1]pomocný list'!$F$9,'[1]pomocný list'!M86,IF(F86='[1]pomocný list'!$G$9,'[1]pomocný list'!N86,IF(F86='[1]pomocný list'!$H$9,'[1]pomocný list'!O86,"chyba"))))</f>
        <v>21</v>
      </c>
    </row>
    <row r="87" spans="2:8" ht="15.75">
      <c r="B87" s="30">
        <v>78</v>
      </c>
      <c r="C87" s="31">
        <f>'[1]pořadí'!D87</f>
        <v>0.0945949074074074</v>
      </c>
      <c r="D87" s="32" t="str">
        <f>VLOOKUP('[1]pořadí'!C87,'[1]startovka'!$B$10:$E$250,2)</f>
        <v>Splítek Zdeněk</v>
      </c>
      <c r="E87" s="33">
        <f>'[1]pořadí'!C87</f>
        <v>235</v>
      </c>
      <c r="F87" s="34" t="str">
        <f>VLOOKUP('[1]pořadí'!C87,'[1]startovka'!$B$10:$E$250,3)</f>
        <v>B</v>
      </c>
      <c r="G87" s="34" t="str">
        <f>VLOOKUP('[1]pořadí'!C87,'[1]startovka'!$B$10:$E$250,4)</f>
        <v>ajtakrajta</v>
      </c>
      <c r="H87" s="35">
        <f>IF(F87='[1]pomocný list'!$E$9,'[1]pomocný list'!L87,IF(F87='[1]pomocný list'!$F$9,'[1]pomocný list'!M87,IF(F87='[1]pomocný list'!$G$9,'[1]pomocný list'!N87,IF(F87='[1]pomocný list'!$H$9,'[1]pomocný list'!O87,"chyba"))))</f>
        <v>22</v>
      </c>
    </row>
    <row r="88" spans="2:8" ht="15.75">
      <c r="B88" s="30">
        <v>79</v>
      </c>
      <c r="C88" s="31">
        <f>'[1]pořadí'!D88</f>
        <v>0.09513888888888888</v>
      </c>
      <c r="D88" s="32" t="str">
        <f>VLOOKUP('[1]pořadí'!C88,'[1]startovka'!$B$10:$E$250,2)</f>
        <v>Hruška Petr</v>
      </c>
      <c r="E88" s="33">
        <f>'[1]pořadí'!C88</f>
        <v>141</v>
      </c>
      <c r="F88" s="34" t="str">
        <f>VLOOKUP('[1]pořadí'!C88,'[1]startovka'!$B$10:$E$250,3)</f>
        <v>B</v>
      </c>
      <c r="G88" s="34">
        <f>VLOOKUP('[1]pořadí'!C88,'[1]startovka'!$B$10:$E$250,4)</f>
        <v>0</v>
      </c>
      <c r="H88" s="35">
        <f>IF(F88='[1]pomocný list'!$E$9,'[1]pomocný list'!L88,IF(F88='[1]pomocný list'!$F$9,'[1]pomocný list'!M88,IF(F88='[1]pomocný list'!$G$9,'[1]pomocný list'!N88,IF(F88='[1]pomocný list'!$H$9,'[1]pomocný list'!O88,"chyba"))))</f>
        <v>23</v>
      </c>
    </row>
    <row r="89" spans="2:8" ht="15.75">
      <c r="B89" s="30">
        <v>80</v>
      </c>
      <c r="C89" s="31">
        <f>'[1]pořadí'!D89</f>
        <v>0.09515046296296296</v>
      </c>
      <c r="D89" s="32" t="str">
        <f>VLOOKUP('[1]pořadí'!C89,'[1]startovka'!$B$10:$E$250,2)</f>
        <v>Jiří Pfeifer</v>
      </c>
      <c r="E89" s="33">
        <f>'[1]pořadí'!C89</f>
        <v>89</v>
      </c>
      <c r="F89" s="34" t="str">
        <f>VLOOKUP('[1]pořadí'!C89,'[1]startovka'!$B$10:$E$250,3)</f>
        <v>A</v>
      </c>
      <c r="G89" s="34">
        <f>VLOOKUP('[1]pořadí'!C89,'[1]startovka'!$B$10:$E$250,4)</f>
        <v>0</v>
      </c>
      <c r="H89" s="35">
        <f>IF(F89='[1]pomocný list'!$E$9,'[1]pomocný list'!L89,IF(F89='[1]pomocný list'!$F$9,'[1]pomocný list'!M89,IF(F89='[1]pomocný list'!$G$9,'[1]pomocný list'!N89,IF(F89='[1]pomocný list'!$H$9,'[1]pomocný list'!O89,"chyba"))))</f>
        <v>48</v>
      </c>
    </row>
    <row r="90" spans="2:8" ht="15.75">
      <c r="B90" s="30">
        <v>81</v>
      </c>
      <c r="C90" s="31">
        <f>'[1]pořadí'!D90</f>
        <v>0.0954050925925926</v>
      </c>
      <c r="D90" s="32" t="str">
        <f>VLOOKUP('[1]pořadí'!C90,'[1]startovka'!$B$10:$E$250,2)</f>
        <v>Petr Jelínek</v>
      </c>
      <c r="E90" s="33">
        <f>'[1]pořadí'!C90</f>
        <v>16</v>
      </c>
      <c r="F90" s="34" t="str">
        <f>VLOOKUP('[1]pořadí'!C90,'[1]startovka'!$B$10:$E$250,3)</f>
        <v>A</v>
      </c>
      <c r="G90" s="34" t="str">
        <f>VLOOKUP('[1]pořadí'!C90,'[1]startovka'!$B$10:$E$250,4)</f>
        <v>BAC BAKAKO ZV80</v>
      </c>
      <c r="H90" s="35">
        <f>IF(F90='[1]pomocný list'!$E$9,'[1]pomocný list'!L90,IF(F90='[1]pomocný list'!$F$9,'[1]pomocný list'!M90,IF(F90='[1]pomocný list'!$G$9,'[1]pomocný list'!N90,IF(F90='[1]pomocný list'!$H$9,'[1]pomocný list'!O90,"chyba"))))</f>
        <v>49</v>
      </c>
    </row>
    <row r="91" spans="2:8" ht="15.75">
      <c r="B91" s="30">
        <v>82</v>
      </c>
      <c r="C91" s="31">
        <f>'[1]pořadí'!D91</f>
        <v>0.09577546296296297</v>
      </c>
      <c r="D91" s="32" t="str">
        <f>VLOOKUP('[1]pořadí'!C91,'[1]startovka'!$B$10:$E$250,2)</f>
        <v>Cerman Tomáš</v>
      </c>
      <c r="E91" s="33">
        <f>'[1]pořadí'!C91</f>
        <v>188</v>
      </c>
      <c r="F91" s="34" t="str">
        <f>VLOOKUP('[1]pořadí'!C91,'[1]startovka'!$B$10:$E$250,3)</f>
        <v>A</v>
      </c>
      <c r="G91" s="34">
        <f>VLOOKUP('[1]pořadí'!C91,'[1]startovka'!$B$10:$E$250,4)</f>
        <v>0</v>
      </c>
      <c r="H91" s="35">
        <f>IF(F91='[1]pomocný list'!$E$9,'[1]pomocný list'!L91,IF(F91='[1]pomocný list'!$F$9,'[1]pomocný list'!M91,IF(F91='[1]pomocný list'!$G$9,'[1]pomocný list'!N91,IF(F91='[1]pomocný list'!$H$9,'[1]pomocný list'!O91,"chyba"))))</f>
        <v>50</v>
      </c>
    </row>
    <row r="92" spans="2:8" ht="15.75">
      <c r="B92" s="30">
        <v>83</v>
      </c>
      <c r="C92" s="31">
        <f>'[1]pořadí'!D92</f>
        <v>0.09578703703703705</v>
      </c>
      <c r="D92" s="32" t="str">
        <f>VLOOKUP('[1]pořadí'!C92,'[1]startovka'!$B$10:$E$250,2)</f>
        <v>Lojík František</v>
      </c>
      <c r="E92" s="33">
        <f>'[1]pořadí'!C92</f>
        <v>208</v>
      </c>
      <c r="F92" s="34" t="str">
        <f>VLOOKUP('[1]pořadí'!C92,'[1]startovka'!$B$10:$E$250,3)</f>
        <v>A</v>
      </c>
      <c r="G92" s="34" t="str">
        <f>VLOOKUP('[1]pořadí'!C92,'[1]startovka'!$B$10:$E$250,4)</f>
        <v>KRAKEN Team Dobříš</v>
      </c>
      <c r="H92" s="35">
        <f>IF(F92='[1]pomocný list'!$E$9,'[1]pomocný list'!L92,IF(F92='[1]pomocný list'!$F$9,'[1]pomocný list'!M92,IF(F92='[1]pomocný list'!$G$9,'[1]pomocný list'!N92,IF(F92='[1]pomocný list'!$H$9,'[1]pomocný list'!O92,"chyba"))))</f>
        <v>51</v>
      </c>
    </row>
    <row r="93" spans="2:8" ht="15.75">
      <c r="B93" s="30">
        <v>84</v>
      </c>
      <c r="C93" s="31">
        <f>'[1]pořadí'!D93</f>
        <v>0.0958912037037037</v>
      </c>
      <c r="D93" s="32" t="str">
        <f>VLOOKUP('[1]pořadí'!C93,'[1]startovka'!$B$10:$E$250,2)</f>
        <v>Rudolf Boček</v>
      </c>
      <c r="E93" s="33">
        <f>'[1]pořadí'!C93</f>
        <v>44</v>
      </c>
      <c r="F93" s="34" t="str">
        <f>VLOOKUP('[1]pořadí'!C93,'[1]startovka'!$B$10:$E$250,3)</f>
        <v>B</v>
      </c>
      <c r="G93" s="34" t="str">
        <f>VLOOKUP('[1]pořadí'!C93,'[1]startovka'!$B$10:$E$250,4)</f>
        <v>Cykloservis Souček</v>
      </c>
      <c r="H93" s="35">
        <f>IF(F93='[1]pomocný list'!$E$9,'[1]pomocný list'!L93,IF(F93='[1]pomocný list'!$F$9,'[1]pomocný list'!M93,IF(F93='[1]pomocný list'!$G$9,'[1]pomocný list'!N93,IF(F93='[1]pomocný list'!$H$9,'[1]pomocný list'!O93,"chyba"))))</f>
        <v>24</v>
      </c>
    </row>
    <row r="94" spans="2:8" ht="15.75">
      <c r="B94" s="30">
        <v>85</v>
      </c>
      <c r="C94" s="31">
        <f>'[1]pořadí'!D94</f>
        <v>0.09590277777777778</v>
      </c>
      <c r="D94" s="32" t="str">
        <f>VLOOKUP('[1]pořadí'!C94,'[1]startovka'!$B$10:$E$250,2)</f>
        <v>Horák Jan</v>
      </c>
      <c r="E94" s="33">
        <f>'[1]pořadí'!C94</f>
        <v>197</v>
      </c>
      <c r="F94" s="34" t="str">
        <f>VLOOKUP('[1]pořadí'!C94,'[1]startovka'!$B$10:$E$250,3)</f>
        <v>A</v>
      </c>
      <c r="G94" s="34" t="str">
        <f>VLOOKUP('[1]pořadí'!C94,'[1]startovka'!$B$10:$E$250,4)</f>
        <v>Marpole MTB Vrchlabí</v>
      </c>
      <c r="H94" s="35">
        <f>IF(F94='[1]pomocný list'!$E$9,'[1]pomocný list'!L94,IF(F94='[1]pomocný list'!$F$9,'[1]pomocný list'!M94,IF(F94='[1]pomocný list'!$G$9,'[1]pomocný list'!N94,IF(F94='[1]pomocný list'!$H$9,'[1]pomocný list'!O94,"chyba"))))</f>
        <v>52</v>
      </c>
    </row>
    <row r="95" spans="2:8" ht="15.75">
      <c r="B95" s="30">
        <v>86</v>
      </c>
      <c r="C95" s="31">
        <f>'[1]pořadí'!D95</f>
        <v>0.09592592592592593</v>
      </c>
      <c r="D95" s="32" t="str">
        <f>VLOOKUP('[1]pořadí'!C95,'[1]startovka'!$B$10:$E$250,2)</f>
        <v>Vaníček Aleš</v>
      </c>
      <c r="E95" s="33">
        <f>'[1]pořadí'!C95</f>
        <v>162</v>
      </c>
      <c r="F95" s="34" t="str">
        <f>VLOOKUP('[1]pořadí'!C95,'[1]startovka'!$B$10:$E$250,3)</f>
        <v>B</v>
      </c>
      <c r="G95" s="34" t="str">
        <f>VLOOKUP('[1]pořadí'!C95,'[1]startovka'!$B$10:$E$250,4)</f>
        <v>Žacléř</v>
      </c>
      <c r="H95" s="35">
        <f>IF(F95='[1]pomocný list'!$E$9,'[1]pomocný list'!L95,IF(F95='[1]pomocný list'!$F$9,'[1]pomocný list'!M95,IF(F95='[1]pomocný list'!$G$9,'[1]pomocný list'!N95,IF(F95='[1]pomocný list'!$H$9,'[1]pomocný list'!O95,"chyba"))))</f>
        <v>25</v>
      </c>
    </row>
    <row r="96" spans="2:8" ht="15.75">
      <c r="B96" s="30">
        <v>87</v>
      </c>
      <c r="C96" s="31">
        <f>'[1]pořadí'!D96</f>
        <v>0.09594907407407409</v>
      </c>
      <c r="D96" s="32" t="str">
        <f>VLOOKUP('[1]pořadí'!C96,'[1]startovka'!$B$10:$E$250,2)</f>
        <v>Khün Michal</v>
      </c>
      <c r="E96" s="33">
        <f>'[1]pořadí'!C96</f>
        <v>172</v>
      </c>
      <c r="F96" s="34" t="str">
        <f>VLOOKUP('[1]pořadí'!C96,'[1]startovka'!$B$10:$E$250,3)</f>
        <v>A</v>
      </c>
      <c r="G96" s="34">
        <f>VLOOKUP('[1]pořadí'!C96,'[1]startovka'!$B$10:$E$250,4)</f>
        <v>0</v>
      </c>
      <c r="H96" s="35">
        <f>IF(F96='[1]pomocný list'!$E$9,'[1]pomocný list'!L96,IF(F96='[1]pomocný list'!$F$9,'[1]pomocný list'!M96,IF(F96='[1]pomocný list'!$G$9,'[1]pomocný list'!N96,IF(F96='[1]pomocný list'!$H$9,'[1]pomocný list'!O96,"chyba"))))</f>
        <v>53</v>
      </c>
    </row>
    <row r="97" spans="2:8" ht="15.75">
      <c r="B97" s="30">
        <v>88</v>
      </c>
      <c r="C97" s="31">
        <f>'[1]pořadí'!D97</f>
        <v>0.09604166666666668</v>
      </c>
      <c r="D97" s="32" t="str">
        <f>VLOOKUP('[1]pořadí'!C97,'[1]startovka'!$B$10:$E$250,2)</f>
        <v>Palič Ivo</v>
      </c>
      <c r="E97" s="33">
        <f>'[1]pořadí'!C97</f>
        <v>189</v>
      </c>
      <c r="F97" s="34" t="str">
        <f>VLOOKUP('[1]pořadí'!C97,'[1]startovka'!$B$10:$E$250,3)</f>
        <v>A</v>
      </c>
      <c r="G97" s="34" t="str">
        <f>VLOOKUP('[1]pořadí'!C97,'[1]startovka'!$B$10:$E$250,4)</f>
        <v>Gilutom BIKE</v>
      </c>
      <c r="H97" s="35">
        <f>IF(F97='[1]pomocný list'!$E$9,'[1]pomocný list'!L97,IF(F97='[1]pomocný list'!$F$9,'[1]pomocný list'!M97,IF(F97='[1]pomocný list'!$G$9,'[1]pomocný list'!N97,IF(F97='[1]pomocný list'!$H$9,'[1]pomocný list'!O97,"chyba"))))</f>
        <v>54</v>
      </c>
    </row>
    <row r="98" spans="2:8" ht="15.75">
      <c r="B98" s="30">
        <v>89</v>
      </c>
      <c r="C98" s="31">
        <f>'[1]pořadí'!D98</f>
        <v>0.09625</v>
      </c>
      <c r="D98" s="32" t="str">
        <f>VLOOKUP('[1]pořadí'!C98,'[1]startovka'!$B$10:$E$250,2)</f>
        <v>Hýsek Pavel</v>
      </c>
      <c r="E98" s="33">
        <f>'[1]pořadí'!C98</f>
        <v>146</v>
      </c>
      <c r="F98" s="34" t="str">
        <f>VLOOKUP('[1]pořadí'!C98,'[1]startovka'!$B$10:$E$250,3)</f>
        <v>B</v>
      </c>
      <c r="G98" s="34" t="str">
        <f>VLOOKUP('[1]pořadí'!C98,'[1]startovka'!$B$10:$E$250,4)</f>
        <v>H - H Smíchov</v>
      </c>
      <c r="H98" s="35">
        <f>IF(F98='[1]pomocný list'!$E$9,'[1]pomocný list'!L98,IF(F98='[1]pomocný list'!$F$9,'[1]pomocný list'!M98,IF(F98='[1]pomocný list'!$G$9,'[1]pomocný list'!N98,IF(F98='[1]pomocný list'!$H$9,'[1]pomocný list'!O98,"chyba"))))</f>
        <v>26</v>
      </c>
    </row>
    <row r="99" spans="2:8" ht="15.75">
      <c r="B99" s="30">
        <v>90</v>
      </c>
      <c r="C99" s="31">
        <f>'[1]pořadí'!D99</f>
        <v>0.09626157407407408</v>
      </c>
      <c r="D99" s="32" t="str">
        <f>VLOOKUP('[1]pořadí'!C99,'[1]startovka'!$B$10:$E$250,2)</f>
        <v>Roman Matyáš</v>
      </c>
      <c r="E99" s="33">
        <f>'[1]pořadí'!C99</f>
        <v>21</v>
      </c>
      <c r="F99" s="34" t="str">
        <f>VLOOKUP('[1]pořadí'!C99,'[1]startovka'!$B$10:$E$250,3)</f>
        <v>A</v>
      </c>
      <c r="G99" s="34" t="str">
        <f>VLOOKUP('[1]pořadí'!C99,'[1]startovka'!$B$10:$E$250,4)</f>
        <v>Zambezi 26</v>
      </c>
      <c r="H99" s="35">
        <f>IF(F99='[1]pomocný list'!$E$9,'[1]pomocný list'!L99,IF(F99='[1]pomocný list'!$F$9,'[1]pomocný list'!M99,IF(F99='[1]pomocný list'!$G$9,'[1]pomocný list'!N99,IF(F99='[1]pomocný list'!$H$9,'[1]pomocný list'!O99,"chyba"))))</f>
        <v>55</v>
      </c>
    </row>
    <row r="100" spans="2:8" ht="15.75">
      <c r="B100" s="30">
        <v>91</v>
      </c>
      <c r="C100" s="31">
        <f>'[1]pořadí'!D100</f>
        <v>0.09648148148148149</v>
      </c>
      <c r="D100" s="32" t="str">
        <f>VLOOKUP('[1]pořadí'!C100,'[1]startovka'!$B$10:$E$250,2)</f>
        <v>Přemysl Semorád</v>
      </c>
      <c r="E100" s="33">
        <f>'[1]pořadí'!C100</f>
        <v>55</v>
      </c>
      <c r="F100" s="34" t="str">
        <f>VLOOKUP('[1]pořadí'!C100,'[1]startovka'!$B$10:$E$250,3)</f>
        <v>A</v>
      </c>
      <c r="G100" s="34">
        <f>VLOOKUP('[1]pořadí'!C100,'[1]startovka'!$B$10:$E$250,4)</f>
        <v>0</v>
      </c>
      <c r="H100" s="35">
        <f>IF(F100='[1]pomocný list'!$E$9,'[1]pomocný list'!L100,IF(F100='[1]pomocný list'!$F$9,'[1]pomocný list'!M100,IF(F100='[1]pomocný list'!$G$9,'[1]pomocný list'!N100,IF(F100='[1]pomocný list'!$H$9,'[1]pomocný list'!O100,"chyba"))))</f>
        <v>56</v>
      </c>
    </row>
    <row r="101" spans="2:8" ht="15.75">
      <c r="B101" s="30">
        <v>92</v>
      </c>
      <c r="C101" s="31">
        <f>'[1]pořadí'!D101</f>
        <v>0.0970023148148148</v>
      </c>
      <c r="D101" s="32" t="str">
        <f>VLOOKUP('[1]pořadí'!C101,'[1]startovka'!$B$10:$E$250,2)</f>
        <v>Kyndlová Markéta</v>
      </c>
      <c r="E101" s="33">
        <f>'[1]pořadí'!C101</f>
        <v>166</v>
      </c>
      <c r="F101" s="34" t="str">
        <f>VLOOKUP('[1]pořadí'!C101,'[1]startovka'!$B$10:$E$250,3)</f>
        <v>C</v>
      </c>
      <c r="G101" s="34">
        <f>VLOOKUP('[1]pořadí'!C101,'[1]startovka'!$B$10:$E$250,4)</f>
        <v>0</v>
      </c>
      <c r="H101" s="35">
        <f>IF(F101='[1]pomocný list'!$E$9,'[1]pomocný list'!L101,IF(F101='[1]pomocný list'!$F$9,'[1]pomocný list'!M101,IF(F101='[1]pomocný list'!$G$9,'[1]pomocný list'!N101,IF(F101='[1]pomocný list'!$H$9,'[1]pomocný list'!O101,"chyba"))))</f>
        <v>4</v>
      </c>
    </row>
    <row r="102" spans="2:8" ht="15.75">
      <c r="B102" s="30">
        <v>93</v>
      </c>
      <c r="C102" s="31">
        <f>'[1]pořadí'!D102</f>
        <v>0.09820601851851851</v>
      </c>
      <c r="D102" s="32" t="str">
        <f>VLOOKUP('[1]pořadí'!C102,'[1]startovka'!$B$10:$E$250,2)</f>
        <v>Jiří Drbohlav</v>
      </c>
      <c r="E102" s="33">
        <f>'[1]pořadí'!C102</f>
        <v>78</v>
      </c>
      <c r="F102" s="34" t="str">
        <f>VLOOKUP('[1]pořadí'!C102,'[1]startovka'!$B$10:$E$250,3)</f>
        <v>A</v>
      </c>
      <c r="G102" s="34">
        <f>VLOOKUP('[1]pořadí'!C102,'[1]startovka'!$B$10:$E$250,4)</f>
        <v>0</v>
      </c>
      <c r="H102" s="35">
        <f>IF(F102='[1]pomocný list'!$E$9,'[1]pomocný list'!L102,IF(F102='[1]pomocný list'!$F$9,'[1]pomocný list'!M102,IF(F102='[1]pomocný list'!$G$9,'[1]pomocný list'!N102,IF(F102='[1]pomocný list'!$H$9,'[1]pomocný list'!O102,"chyba"))))</f>
        <v>57</v>
      </c>
    </row>
    <row r="103" spans="2:8" ht="15.75">
      <c r="B103" s="30">
        <v>94</v>
      </c>
      <c r="C103" s="31">
        <f>'[1]pořadí'!D103</f>
        <v>0.09827546296296297</v>
      </c>
      <c r="D103" s="32" t="str">
        <f>VLOOKUP('[1]pořadí'!C103,'[1]startovka'!$B$10:$E$250,2)</f>
        <v>ILJA KORDÍK</v>
      </c>
      <c r="E103" s="33">
        <f>'[1]pořadí'!C103</f>
        <v>76</v>
      </c>
      <c r="F103" s="34" t="str">
        <f>VLOOKUP('[1]pořadí'!C103,'[1]startovka'!$B$10:$E$250,3)</f>
        <v>B</v>
      </c>
      <c r="G103" s="34" t="str">
        <f>VLOOKUP('[1]pořadí'!C103,'[1]startovka'!$B$10:$E$250,4)</f>
        <v>PELLS BIKE TEAM L...</v>
      </c>
      <c r="H103" s="35">
        <f>IF(F103='[1]pomocný list'!$E$9,'[1]pomocný list'!L103,IF(F103='[1]pomocný list'!$F$9,'[1]pomocný list'!M103,IF(F103='[1]pomocný list'!$G$9,'[1]pomocný list'!N103,IF(F103='[1]pomocný list'!$H$9,'[1]pomocný list'!O103,"chyba"))))</f>
        <v>27</v>
      </c>
    </row>
    <row r="104" spans="2:8" ht="15.75">
      <c r="B104" s="30">
        <v>95</v>
      </c>
      <c r="C104" s="31">
        <f>'[1]pořadí'!D104</f>
        <v>0.09883101851851851</v>
      </c>
      <c r="D104" s="32" t="str">
        <f>VLOOKUP('[1]pořadí'!C104,'[1]startovka'!$B$10:$E$250,2)</f>
        <v>Najman Jaroslav</v>
      </c>
      <c r="E104" s="33">
        <f>'[1]pořadí'!C104</f>
        <v>185</v>
      </c>
      <c r="F104" s="34" t="str">
        <f>VLOOKUP('[1]pořadí'!C104,'[1]startovka'!$B$10:$E$250,3)</f>
        <v>A</v>
      </c>
      <c r="G104" s="34">
        <f>VLOOKUP('[1]pořadí'!C104,'[1]startovka'!$B$10:$E$250,4)</f>
        <v>0</v>
      </c>
      <c r="H104" s="35">
        <f>IF(F104='[1]pomocný list'!$E$9,'[1]pomocný list'!L104,IF(F104='[1]pomocný list'!$F$9,'[1]pomocný list'!M104,IF(F104='[1]pomocný list'!$G$9,'[1]pomocný list'!N104,IF(F104='[1]pomocný list'!$H$9,'[1]pomocný list'!O104,"chyba"))))</f>
        <v>58</v>
      </c>
    </row>
    <row r="105" spans="2:8" ht="15.75">
      <c r="B105" s="30">
        <v>96</v>
      </c>
      <c r="C105" s="31">
        <f>'[1]pořadí'!D105</f>
        <v>0.09887731481481482</v>
      </c>
      <c r="D105" s="32" t="str">
        <f>VLOOKUP('[1]pořadí'!C105,'[1]startovka'!$B$10:$E$250,2)</f>
        <v>Havelka Tomáš</v>
      </c>
      <c r="E105" s="33">
        <f>'[1]pořadí'!C105</f>
        <v>159</v>
      </c>
      <c r="F105" s="34" t="str">
        <f>VLOOKUP('[1]pořadí'!C105,'[1]startovka'!$B$10:$E$250,3)</f>
        <v>D</v>
      </c>
      <c r="G105" s="34">
        <f>VLOOKUP('[1]pořadí'!C105,'[1]startovka'!$B$10:$E$250,4)</f>
        <v>0</v>
      </c>
      <c r="H105" s="35">
        <f>IF(F105='[1]pomocný list'!$E$9,'[1]pomocný list'!L105,IF(F105='[1]pomocný list'!$F$9,'[1]pomocný list'!M105,IF(F105='[1]pomocný list'!$G$9,'[1]pomocný list'!N105,IF(F105='[1]pomocný list'!$H$9,'[1]pomocný list'!O105,"chyba"))))</f>
        <v>7</v>
      </c>
    </row>
    <row r="106" spans="2:8" ht="15.75">
      <c r="B106" s="30">
        <v>97</v>
      </c>
      <c r="C106" s="31">
        <f>'[1]pořadí'!D106</f>
        <v>0.08502314814814815</v>
      </c>
      <c r="D106" s="32" t="str">
        <f>VLOOKUP('[1]pořadí'!C106,'[1]startovka'!$B$10:$E$250,2)</f>
        <v>Bareš Martin</v>
      </c>
      <c r="E106" s="33">
        <f>'[1]pořadí'!C106</f>
        <v>174</v>
      </c>
      <c r="F106" s="34" t="str">
        <f>VLOOKUP('[1]pořadí'!C106,'[1]startovka'!$B$10:$E$250,3)</f>
        <v>A</v>
      </c>
      <c r="G106" s="34">
        <f>VLOOKUP('[1]pořadí'!C106,'[1]startovka'!$B$10:$E$250,4)</f>
        <v>0</v>
      </c>
      <c r="H106" s="35">
        <f>IF(F106='[1]pomocný list'!$E$9,'[1]pomocný list'!L106,IF(F106='[1]pomocný list'!$F$9,'[1]pomocný list'!M106,IF(F106='[1]pomocný list'!$G$9,'[1]pomocný list'!N106,IF(F106='[1]pomocný list'!$H$9,'[1]pomocný list'!O106,"chyba"))))</f>
        <v>59</v>
      </c>
    </row>
    <row r="107" spans="2:8" ht="15.75">
      <c r="B107" s="30">
        <v>98</v>
      </c>
      <c r="C107" s="31">
        <f>'[1]pořadí'!D107</f>
        <v>0.09930555555555555</v>
      </c>
      <c r="D107" s="32" t="str">
        <f>VLOOKUP('[1]pořadí'!C107,'[1]startovka'!$B$10:$E$250,2)</f>
        <v>Barešová Nikola</v>
      </c>
      <c r="E107" s="33">
        <f>'[1]pořadí'!C107</f>
        <v>169</v>
      </c>
      <c r="F107" s="34" t="str">
        <f>VLOOKUP('[1]pořadí'!C107,'[1]startovka'!$B$10:$E$250,3)</f>
        <v>C</v>
      </c>
      <c r="G107" s="34">
        <f>VLOOKUP('[1]pořadí'!C107,'[1]startovka'!$B$10:$E$250,4)</f>
        <v>0</v>
      </c>
      <c r="H107" s="35">
        <f>IF(F107='[1]pomocný list'!$E$9,'[1]pomocný list'!L107,IF(F107='[1]pomocný list'!$F$9,'[1]pomocný list'!M107,IF(F107='[1]pomocný list'!$G$9,'[1]pomocný list'!N107,IF(F107='[1]pomocný list'!$H$9,'[1]pomocný list'!O107,"chyba"))))</f>
        <v>5</v>
      </c>
    </row>
    <row r="108" spans="2:8" ht="15.75">
      <c r="B108" s="30">
        <v>99</v>
      </c>
      <c r="C108" s="31">
        <f>'[1]pořadí'!D108</f>
        <v>0.0994675925925926</v>
      </c>
      <c r="D108" s="32" t="str">
        <f>VLOOKUP('[1]pořadí'!C108,'[1]startovka'!$B$10:$E$250,2)</f>
        <v>Radek Švorc</v>
      </c>
      <c r="E108" s="33">
        <f>'[1]pořadí'!C108</f>
        <v>57</v>
      </c>
      <c r="F108" s="34" t="str">
        <f>VLOOKUP('[1]pořadí'!C108,'[1]startovka'!$B$10:$E$250,3)</f>
        <v>A</v>
      </c>
      <c r="G108" s="34" t="str">
        <f>VLOOKUP('[1]pořadí'!C108,'[1]startovka'!$B$10:$E$250,4)</f>
        <v>Dětenice</v>
      </c>
      <c r="H108" s="35">
        <f>IF(F108='[1]pomocný list'!$E$9,'[1]pomocný list'!L108,IF(F108='[1]pomocný list'!$F$9,'[1]pomocný list'!M108,IF(F108='[1]pomocný list'!$G$9,'[1]pomocný list'!N108,IF(F108='[1]pomocný list'!$H$9,'[1]pomocný list'!O108,"chyba"))))</f>
        <v>60</v>
      </c>
    </row>
    <row r="109" spans="2:8" ht="15.75">
      <c r="B109" s="30">
        <v>100</v>
      </c>
      <c r="C109" s="31">
        <f>'[1]pořadí'!D109</f>
        <v>0.09958333333333334</v>
      </c>
      <c r="D109" s="32" t="str">
        <f>VLOOKUP('[1]pořadí'!C109,'[1]startovka'!$B$10:$E$250,2)</f>
        <v>Jan Sedláček</v>
      </c>
      <c r="E109" s="33">
        <f>'[1]pořadí'!C109</f>
        <v>28</v>
      </c>
      <c r="F109" s="34" t="str">
        <f>VLOOKUP('[1]pořadí'!C109,'[1]startovka'!$B$10:$E$250,3)</f>
        <v>A</v>
      </c>
      <c r="G109" s="34" t="str">
        <f>VLOOKUP('[1]pořadí'!C109,'[1]startovka'!$B$10:$E$250,4)</f>
        <v>Kbelnice</v>
      </c>
      <c r="H109" s="35">
        <f>IF(F109='[1]pomocný list'!$E$9,'[1]pomocný list'!L109,IF(F109='[1]pomocný list'!$F$9,'[1]pomocný list'!M109,IF(F109='[1]pomocný list'!$G$9,'[1]pomocný list'!N109,IF(F109='[1]pomocný list'!$H$9,'[1]pomocný list'!O109,"chyba"))))</f>
        <v>61</v>
      </c>
    </row>
    <row r="110" spans="2:8" ht="15.75">
      <c r="B110" s="30">
        <v>101</v>
      </c>
      <c r="C110" s="31">
        <f>'[1]pořadí'!D110</f>
        <v>0.10068287037037038</v>
      </c>
      <c r="D110" s="32" t="str">
        <f>VLOOKUP('[1]pořadí'!C110,'[1]startovka'!$B$10:$E$250,2)</f>
        <v>Slavík Vladimír</v>
      </c>
      <c r="E110" s="33">
        <f>'[1]pořadí'!C110</f>
        <v>150</v>
      </c>
      <c r="F110" s="34" t="str">
        <f>VLOOKUP('[1]pořadí'!C110,'[1]startovka'!$B$10:$E$250,3)</f>
        <v>B</v>
      </c>
      <c r="G110" s="34" t="str">
        <f>VLOOKUP('[1]pořadí'!C110,'[1]startovka'!$B$10:$E$250,4)</f>
        <v>CK Česana MB</v>
      </c>
      <c r="H110" s="35">
        <f>IF(F110='[1]pomocný list'!$E$9,'[1]pomocný list'!L110,IF(F110='[1]pomocný list'!$F$9,'[1]pomocný list'!M110,IF(F110='[1]pomocný list'!$G$9,'[1]pomocný list'!N110,IF(F110='[1]pomocný list'!$H$9,'[1]pomocný list'!O110,"chyba"))))</f>
        <v>28</v>
      </c>
    </row>
    <row r="111" spans="2:8" ht="15.75">
      <c r="B111" s="30">
        <v>102</v>
      </c>
      <c r="C111" s="31">
        <f>'[1]pořadí'!D111</f>
        <v>0.101875</v>
      </c>
      <c r="D111" s="32" t="str">
        <f>VLOOKUP('[1]pořadí'!C111,'[1]startovka'!$B$10:$E$250,2)</f>
        <v>Josef Karel</v>
      </c>
      <c r="E111" s="33">
        <f>'[1]pořadí'!C111</f>
        <v>65</v>
      </c>
      <c r="F111" s="34" t="str">
        <f>VLOOKUP('[1]pořadí'!C111,'[1]startovka'!$B$10:$E$250,3)</f>
        <v>A</v>
      </c>
      <c r="G111" s="34">
        <f>VLOOKUP('[1]pořadí'!C111,'[1]startovka'!$B$10:$E$250,4)</f>
        <v>0</v>
      </c>
      <c r="H111" s="35">
        <f>IF(F111='[1]pomocný list'!$E$9,'[1]pomocný list'!L111,IF(F111='[1]pomocný list'!$F$9,'[1]pomocný list'!M111,IF(F111='[1]pomocný list'!$G$9,'[1]pomocný list'!N111,IF(F111='[1]pomocný list'!$H$9,'[1]pomocný list'!O111,"chyba"))))</f>
        <v>62</v>
      </c>
    </row>
    <row r="112" spans="2:8" ht="15.75">
      <c r="B112" s="30">
        <v>103</v>
      </c>
      <c r="C112" s="31">
        <f>'[1]pořadí'!D112</f>
        <v>0.10207175925925926</v>
      </c>
      <c r="D112" s="32" t="str">
        <f>VLOOKUP('[1]pořadí'!C112,'[1]startovka'!$B$10:$E$250,2)</f>
        <v>Kořínek Roman</v>
      </c>
      <c r="E112" s="33">
        <f>'[1]pořadí'!C112</f>
        <v>201</v>
      </c>
      <c r="F112" s="34" t="str">
        <f>VLOOKUP('[1]pořadí'!C112,'[1]startovka'!$B$10:$E$250,3)</f>
        <v>A</v>
      </c>
      <c r="G112" s="34" t="str">
        <f>VLOOKUP('[1]pořadí'!C112,'[1]startovka'!$B$10:$E$250,4)</f>
        <v>Fort Globál Hořice</v>
      </c>
      <c r="H112" s="35">
        <f>IF(F112='[1]pomocný list'!$E$9,'[1]pomocný list'!L112,IF(F112='[1]pomocný list'!$F$9,'[1]pomocný list'!M112,IF(F112='[1]pomocný list'!$G$9,'[1]pomocný list'!N112,IF(F112='[1]pomocný list'!$H$9,'[1]pomocný list'!O112,"chyba"))))</f>
        <v>63</v>
      </c>
    </row>
    <row r="113" spans="2:8" ht="15.75">
      <c r="B113" s="30">
        <v>104</v>
      </c>
      <c r="C113" s="31">
        <f>'[1]pořadí'!D113</f>
        <v>0.10229166666666667</v>
      </c>
      <c r="D113" s="32" t="str">
        <f>VLOOKUP('[1]pořadí'!C113,'[1]startovka'!$B$10:$E$250,2)</f>
        <v>Franc Jaroslav</v>
      </c>
      <c r="E113" s="33">
        <f>'[1]pořadí'!C113</f>
        <v>160</v>
      </c>
      <c r="F113" s="34" t="str">
        <f>VLOOKUP('[1]pořadí'!C113,'[1]startovka'!$B$10:$E$250,3)</f>
        <v>B</v>
      </c>
      <c r="G113" s="34">
        <f>VLOOKUP('[1]pořadí'!C113,'[1]startovka'!$B$10:$E$250,4)</f>
        <v>0</v>
      </c>
      <c r="H113" s="35">
        <f>IF(F113='[1]pomocný list'!$E$9,'[1]pomocný list'!L113,IF(F113='[1]pomocný list'!$F$9,'[1]pomocný list'!M113,IF(F113='[1]pomocný list'!$G$9,'[1]pomocný list'!N113,IF(F113='[1]pomocný list'!$H$9,'[1]pomocný list'!O113,"chyba"))))</f>
        <v>29</v>
      </c>
    </row>
    <row r="114" spans="2:8" ht="15.75">
      <c r="B114" s="30">
        <v>105</v>
      </c>
      <c r="C114" s="31">
        <f>'[1]pořadí'!D114</f>
        <v>0.10241898148148149</v>
      </c>
      <c r="D114" s="32" t="str">
        <f>VLOOKUP('[1]pořadí'!C114,'[1]startovka'!$B$10:$E$250,2)</f>
        <v>Pavel Vích</v>
      </c>
      <c r="E114" s="33">
        <f>'[1]pořadí'!C114</f>
        <v>49</v>
      </c>
      <c r="F114" s="34" t="str">
        <f>VLOOKUP('[1]pořadí'!C114,'[1]startovka'!$B$10:$E$250,3)</f>
        <v>B</v>
      </c>
      <c r="G114" s="34" t="str">
        <f>VLOOKUP('[1]pořadí'!C114,'[1]startovka'!$B$10:$E$250,4)</f>
        <v>Robousy</v>
      </c>
      <c r="H114" s="35">
        <f>IF(F114='[1]pomocný list'!$E$9,'[1]pomocný list'!L114,IF(F114='[1]pomocný list'!$F$9,'[1]pomocný list'!M114,IF(F114='[1]pomocný list'!$G$9,'[1]pomocný list'!N114,IF(F114='[1]pomocný list'!$H$9,'[1]pomocný list'!O114,"chyba"))))</f>
        <v>30</v>
      </c>
    </row>
    <row r="115" spans="2:8" ht="15.75">
      <c r="B115" s="30">
        <v>106</v>
      </c>
      <c r="C115" s="31">
        <f>'[1]pořadí'!D115</f>
        <v>0.10299768518518519</v>
      </c>
      <c r="D115" s="32" t="str">
        <f>VLOOKUP('[1]pořadí'!C115,'[1]startovka'!$B$10:$E$250,2)</f>
        <v>Jaromír Fojtíček</v>
      </c>
      <c r="E115" s="33">
        <f>'[1]pořadí'!C115</f>
        <v>50</v>
      </c>
      <c r="F115" s="34" t="str">
        <f>VLOOKUP('[1]pořadí'!C115,'[1]startovka'!$B$10:$E$250,3)</f>
        <v>A</v>
      </c>
      <c r="G115" s="34">
        <f>VLOOKUP('[1]pořadí'!C115,'[1]startovka'!$B$10:$E$250,4)</f>
        <v>0</v>
      </c>
      <c r="H115" s="35">
        <f>IF(F115='[1]pomocný list'!$E$9,'[1]pomocný list'!L115,IF(F115='[1]pomocný list'!$F$9,'[1]pomocný list'!M115,IF(F115='[1]pomocný list'!$G$9,'[1]pomocný list'!N115,IF(F115='[1]pomocný list'!$H$9,'[1]pomocný list'!O115,"chyba"))))</f>
        <v>64</v>
      </c>
    </row>
    <row r="116" spans="2:8" ht="15.75">
      <c r="B116" s="30">
        <v>107</v>
      </c>
      <c r="C116" s="31">
        <f>'[1]pořadí'!D116</f>
        <v>0.10351851851851852</v>
      </c>
      <c r="D116" s="32" t="str">
        <f>VLOOKUP('[1]pořadí'!C116,'[1]startovka'!$B$10:$E$250,2)</f>
        <v>Stránský Libor</v>
      </c>
      <c r="E116" s="33">
        <f>'[1]pořadí'!C116</f>
        <v>139</v>
      </c>
      <c r="F116" s="34" t="str">
        <f>VLOOKUP('[1]pořadí'!C116,'[1]startovka'!$B$10:$E$250,3)</f>
        <v>A</v>
      </c>
      <c r="G116" s="34" t="str">
        <f>VLOOKUP('[1]pořadí'!C116,'[1]startovka'!$B$10:$E$250,4)</f>
        <v>Snails</v>
      </c>
      <c r="H116" s="35">
        <f>IF(F116='[1]pomocný list'!$E$9,'[1]pomocný list'!L116,IF(F116='[1]pomocný list'!$F$9,'[1]pomocný list'!M116,IF(F116='[1]pomocný list'!$G$9,'[1]pomocný list'!N116,IF(F116='[1]pomocný list'!$H$9,'[1]pomocný list'!O116,"chyba"))))</f>
        <v>65</v>
      </c>
    </row>
    <row r="117" spans="2:8" ht="15.75">
      <c r="B117" s="30">
        <v>108</v>
      </c>
      <c r="C117" s="31">
        <f>'[1]pořadí'!D117</f>
        <v>0.10354166666666666</v>
      </c>
      <c r="D117" s="32" t="str">
        <f>VLOOKUP('[1]pořadí'!C117,'[1]startovka'!$B$10:$E$250,2)</f>
        <v>Petr Šubr</v>
      </c>
      <c r="E117" s="33">
        <f>'[1]pořadí'!C117</f>
        <v>64</v>
      </c>
      <c r="F117" s="34" t="str">
        <f>VLOOKUP('[1]pořadí'!C117,'[1]startovka'!$B$10:$E$250,3)</f>
        <v>B</v>
      </c>
      <c r="G117" s="34" t="str">
        <f>VLOOKUP('[1]pořadí'!C117,'[1]startovka'!$B$10:$E$250,4)</f>
        <v>MTB TEAM Hořice</v>
      </c>
      <c r="H117" s="35">
        <f>IF(F117='[1]pomocný list'!$E$9,'[1]pomocný list'!L117,IF(F117='[1]pomocný list'!$F$9,'[1]pomocný list'!M117,IF(F117='[1]pomocný list'!$G$9,'[1]pomocný list'!N117,IF(F117='[1]pomocný list'!$H$9,'[1]pomocný list'!O117,"chyba"))))</f>
        <v>31</v>
      </c>
    </row>
    <row r="118" spans="2:8" ht="15.75">
      <c r="B118" s="30">
        <v>109</v>
      </c>
      <c r="C118" s="31">
        <f>'[1]pořadí'!D118</f>
        <v>0.10356481481481482</v>
      </c>
      <c r="D118" s="32" t="str">
        <f>VLOOKUP('[1]pořadí'!C118,'[1]startovka'!$B$10:$E$250,2)</f>
        <v>Zdeněk Švorc</v>
      </c>
      <c r="E118" s="33">
        <f>'[1]pořadí'!C118</f>
        <v>12</v>
      </c>
      <c r="F118" s="34" t="str">
        <f>VLOOKUP('[1]pořadí'!C118,'[1]startovka'!$B$10:$E$250,3)</f>
        <v>B</v>
      </c>
      <c r="G118" s="34" t="str">
        <f>VLOOKUP('[1]pořadí'!C118,'[1]startovka'!$B$10:$E$250,4)</f>
        <v>Cora Jičín</v>
      </c>
      <c r="H118" s="35">
        <f>IF(F118='[1]pomocný list'!$E$9,'[1]pomocný list'!L118,IF(F118='[1]pomocný list'!$F$9,'[1]pomocný list'!M118,IF(F118='[1]pomocný list'!$G$9,'[1]pomocný list'!N118,IF(F118='[1]pomocný list'!$H$9,'[1]pomocný list'!O118,"chyba"))))</f>
        <v>32</v>
      </c>
    </row>
    <row r="119" spans="2:8" ht="15.75">
      <c r="B119" s="30">
        <v>110</v>
      </c>
      <c r="C119" s="31">
        <f>'[1]pořadí'!D119</f>
        <v>0.10395833333333333</v>
      </c>
      <c r="D119" s="32" t="str">
        <f>VLOOKUP('[1]pořadí'!C119,'[1]startovka'!$B$10:$E$250,2)</f>
        <v>Pištora Radek</v>
      </c>
      <c r="E119" s="33">
        <f>'[1]pořadí'!C119</f>
        <v>205</v>
      </c>
      <c r="F119" s="34" t="str">
        <f>VLOOKUP('[1]pořadí'!C119,'[1]startovka'!$B$10:$E$250,3)</f>
        <v>A</v>
      </c>
      <c r="G119" s="34" t="str">
        <f>VLOOKUP('[1]pořadí'!C119,'[1]startovka'!$B$10:$E$250,4)</f>
        <v>MARPOLE HTB</v>
      </c>
      <c r="H119" s="35">
        <f>IF(F119='[1]pomocný list'!$E$9,'[1]pomocný list'!L119,IF(F119='[1]pomocný list'!$F$9,'[1]pomocný list'!M119,IF(F119='[1]pomocný list'!$G$9,'[1]pomocný list'!N119,IF(F119='[1]pomocný list'!$H$9,'[1]pomocný list'!O119,"chyba"))))</f>
        <v>66</v>
      </c>
    </row>
    <row r="120" spans="2:8" ht="15.75">
      <c r="B120" s="30">
        <v>111</v>
      </c>
      <c r="C120" s="31">
        <f>'[1]pořadí'!D120</f>
        <v>0.10421296296296297</v>
      </c>
      <c r="D120" s="32" t="str">
        <f>VLOOKUP('[1]pořadí'!C120,'[1]startovka'!$B$10:$E$250,2)</f>
        <v>Ježková Romana</v>
      </c>
      <c r="E120" s="33">
        <f>'[1]pořadí'!C120</f>
        <v>140</v>
      </c>
      <c r="F120" s="34" t="str">
        <f>VLOOKUP('[1]pořadí'!C120,'[1]startovka'!$B$10:$E$250,3)</f>
        <v>C</v>
      </c>
      <c r="G120" s="34" t="str">
        <f>VLOOKUP('[1]pořadí'!C120,'[1]startovka'!$B$10:$E$250,4)</f>
        <v>JILM Jilemnice</v>
      </c>
      <c r="H120" s="35">
        <f>IF(F120='[1]pomocný list'!$E$9,'[1]pomocný list'!L120,IF(F120='[1]pomocný list'!$F$9,'[1]pomocný list'!M120,IF(F120='[1]pomocný list'!$G$9,'[1]pomocný list'!N120,IF(F120='[1]pomocný list'!$H$9,'[1]pomocný list'!O120,"chyba"))))</f>
        <v>6</v>
      </c>
    </row>
    <row r="121" spans="2:8" ht="15.75">
      <c r="B121" s="30">
        <v>112</v>
      </c>
      <c r="C121" s="31">
        <f>'[1]pořadí'!D121</f>
        <v>0.10438657407407408</v>
      </c>
      <c r="D121" s="32" t="str">
        <f>VLOOKUP('[1]pořadí'!C121,'[1]startovka'!$B$10:$E$250,2)</f>
        <v>Ceplová Zuzana</v>
      </c>
      <c r="E121" s="33">
        <f>'[1]pořadí'!C121</f>
        <v>165</v>
      </c>
      <c r="F121" s="34" t="str">
        <f>VLOOKUP('[1]pořadí'!C121,'[1]startovka'!$B$10:$E$250,3)</f>
        <v>C</v>
      </c>
      <c r="G121" s="34">
        <f>VLOOKUP('[1]pořadí'!C121,'[1]startovka'!$B$10:$E$250,4)</f>
        <v>0</v>
      </c>
      <c r="H121" s="35">
        <f>IF(F121='[1]pomocný list'!$E$9,'[1]pomocný list'!L121,IF(F121='[1]pomocný list'!$F$9,'[1]pomocný list'!M121,IF(F121='[1]pomocný list'!$G$9,'[1]pomocný list'!N121,IF(F121='[1]pomocný list'!$H$9,'[1]pomocný list'!O121,"chyba"))))</f>
        <v>7</v>
      </c>
    </row>
    <row r="122" spans="2:8" ht="15.75">
      <c r="B122" s="30">
        <v>113</v>
      </c>
      <c r="C122" s="31">
        <f>'[1]pořadí'!D122</f>
        <v>0.10456018518518519</v>
      </c>
      <c r="D122" s="32" t="str">
        <f>VLOOKUP('[1]pořadí'!C122,'[1]startovka'!$B$10:$E$250,2)</f>
        <v>Arnošt Bernard</v>
      </c>
      <c r="E122" s="33">
        <f>'[1]pořadí'!C122</f>
        <v>17</v>
      </c>
      <c r="F122" s="34" t="str">
        <f>VLOOKUP('[1]pořadí'!C122,'[1]startovka'!$B$10:$E$250,3)</f>
        <v>B</v>
      </c>
      <c r="G122" s="34" t="str">
        <f>VLOOKUP('[1]pořadí'!C122,'[1]startovka'!$B$10:$E$250,4)</f>
        <v>Velo Kuba</v>
      </c>
      <c r="H122" s="35">
        <f>IF(F122='[1]pomocný list'!$E$9,'[1]pomocný list'!L122,IF(F122='[1]pomocný list'!$F$9,'[1]pomocný list'!M122,IF(F122='[1]pomocný list'!$G$9,'[1]pomocný list'!N122,IF(F122='[1]pomocný list'!$H$9,'[1]pomocný list'!O122,"chyba"))))</f>
        <v>33</v>
      </c>
    </row>
    <row r="123" spans="2:8" ht="15.75">
      <c r="B123" s="30">
        <v>114</v>
      </c>
      <c r="C123" s="31">
        <f>'[1]pořadí'!D123</f>
        <v>0.1045949074074074</v>
      </c>
      <c r="D123" s="32" t="str">
        <f>VLOOKUP('[1]pořadí'!C123,'[1]startovka'!$B$10:$E$250,2)</f>
        <v>Fof Petr</v>
      </c>
      <c r="E123" s="33">
        <f>'[1]pořadí'!C123</f>
        <v>210</v>
      </c>
      <c r="F123" s="34" t="str">
        <f>VLOOKUP('[1]pořadí'!C123,'[1]startovka'!$B$10:$E$250,3)</f>
        <v>A</v>
      </c>
      <c r="G123" s="34" t="str">
        <f>VLOOKUP('[1]pořadí'!C123,'[1]startovka'!$B$10:$E$250,4)</f>
        <v>Team L. Bělohrad</v>
      </c>
      <c r="H123" s="35">
        <f>IF(F123='[1]pomocný list'!$E$9,'[1]pomocný list'!L123,IF(F123='[1]pomocný list'!$F$9,'[1]pomocný list'!M123,IF(F123='[1]pomocný list'!$G$9,'[1]pomocný list'!N123,IF(F123='[1]pomocný list'!$H$9,'[1]pomocný list'!O123,"chyba"))))</f>
        <v>67</v>
      </c>
    </row>
    <row r="124" spans="2:11" ht="15.75">
      <c r="B124" s="30">
        <v>115</v>
      </c>
      <c r="C124" s="31">
        <f>'[1]pořadí'!D124</f>
        <v>0.10487268518518518</v>
      </c>
      <c r="D124" s="32" t="str">
        <f>VLOOKUP('[1]pořadí'!C124,'[1]startovka'!$B$10:$E$250,2)</f>
        <v>Cyrany Jiří</v>
      </c>
      <c r="E124" s="33">
        <f>'[1]pořadí'!C124</f>
        <v>135</v>
      </c>
      <c r="F124" s="34" t="str">
        <f>VLOOKUP('[1]pořadí'!C124,'[1]startovka'!$B$10:$E$250,3)</f>
        <v>A</v>
      </c>
      <c r="G124" s="34" t="str">
        <f>VLOOKUP('[1]pořadí'!C124,'[1]startovka'!$B$10:$E$250,4)</f>
        <v>Fit Club Jičín</v>
      </c>
      <c r="H124" s="35">
        <f>IF(F124='[1]pomocný list'!$E$9,'[1]pomocný list'!L124,IF(F124='[1]pomocný list'!$F$9,'[1]pomocný list'!M124,IF(F124='[1]pomocný list'!$G$9,'[1]pomocný list'!N124,IF(F124='[1]pomocný list'!$H$9,'[1]pomocný list'!O124,"chyba"))))</f>
        <v>68</v>
      </c>
      <c r="I124" s="23"/>
      <c r="J124" s="23"/>
      <c r="K124" s="23"/>
    </row>
    <row r="125" spans="2:11" ht="15.75">
      <c r="B125" s="30">
        <v>116</v>
      </c>
      <c r="C125" s="31">
        <f>'[1]pořadí'!D125</f>
        <v>0.10506944444444444</v>
      </c>
      <c r="D125" s="32" t="str">
        <f>VLOOKUP('[1]pořadí'!C125,'[1]startovka'!$B$10:$E$250,2)</f>
        <v>Radek Koloc</v>
      </c>
      <c r="E125" s="33">
        <f>'[1]pořadí'!C125</f>
        <v>132</v>
      </c>
      <c r="F125" s="34" t="str">
        <f>VLOOKUP('[1]pořadí'!C125,'[1]startovka'!$B$10:$E$250,3)</f>
        <v>B</v>
      </c>
      <c r="G125" s="34">
        <f>VLOOKUP('[1]pořadí'!C125,'[1]startovka'!$B$10:$E$250,4)</f>
        <v>0</v>
      </c>
      <c r="H125" s="35">
        <f>IF(F125='[1]pomocný list'!$E$9,'[1]pomocný list'!L125,IF(F125='[1]pomocný list'!$F$9,'[1]pomocný list'!M125,IF(F125='[1]pomocný list'!$G$9,'[1]pomocný list'!N125,IF(F125='[1]pomocný list'!$H$9,'[1]pomocný list'!O125,"chyba"))))</f>
        <v>34</v>
      </c>
      <c r="I125" s="23"/>
      <c r="J125" s="23"/>
      <c r="K125" s="23"/>
    </row>
    <row r="126" spans="2:11" ht="15.75">
      <c r="B126" s="30">
        <v>117</v>
      </c>
      <c r="C126" s="31">
        <f>'[1]pořadí'!D126</f>
        <v>0.1054050925925926</v>
      </c>
      <c r="D126" s="32" t="str">
        <f>VLOOKUP('[1]pořadí'!C126,'[1]startovka'!$B$10:$E$250,2)</f>
        <v>Nekovařík Jakub</v>
      </c>
      <c r="E126" s="33">
        <f>'[1]pořadí'!C126</f>
        <v>222</v>
      </c>
      <c r="F126" s="34" t="str">
        <f>VLOOKUP('[1]pořadí'!C126,'[1]startovka'!$B$10:$E$250,3)</f>
        <v>A</v>
      </c>
      <c r="G126" s="34" t="str">
        <f>VLOOKUP('[1]pořadí'!C126,'[1]startovka'!$B$10:$E$250,4)</f>
        <v>Team L. Bělohrad</v>
      </c>
      <c r="H126" s="35">
        <f>IF(F126='[1]pomocný list'!$E$9,'[1]pomocný list'!L126,IF(F126='[1]pomocný list'!$F$9,'[1]pomocný list'!M126,IF(F126='[1]pomocný list'!$G$9,'[1]pomocný list'!N126,IF(F126='[1]pomocný list'!$H$9,'[1]pomocný list'!O126,"chyba"))))</f>
        <v>69</v>
      </c>
      <c r="I126" s="23"/>
      <c r="J126" s="23"/>
      <c r="K126" s="23"/>
    </row>
    <row r="127" spans="2:11" ht="15.75">
      <c r="B127" s="30">
        <v>118</v>
      </c>
      <c r="C127" s="31">
        <f>'[1]pořadí'!D127</f>
        <v>0.10565972222222221</v>
      </c>
      <c r="D127" s="32" t="str">
        <f>VLOOKUP('[1]pořadí'!C127,'[1]startovka'!$B$10:$E$250,2)</f>
        <v>Leoš Exner</v>
      </c>
      <c r="E127" s="33">
        <f>'[1]pořadí'!C127</f>
        <v>48</v>
      </c>
      <c r="F127" s="34" t="str">
        <f>VLOOKUP('[1]pořadí'!C127,'[1]startovka'!$B$10:$E$250,3)</f>
        <v>A</v>
      </c>
      <c r="G127" s="34">
        <f>VLOOKUP('[1]pořadí'!C127,'[1]startovka'!$B$10:$E$250,4)</f>
        <v>0</v>
      </c>
      <c r="H127" s="35">
        <f>IF(F127='[1]pomocný list'!$E$9,'[1]pomocný list'!L127,IF(F127='[1]pomocný list'!$F$9,'[1]pomocný list'!M127,IF(F127='[1]pomocný list'!$G$9,'[1]pomocný list'!N127,IF(F127='[1]pomocný list'!$H$9,'[1]pomocný list'!O127,"chyba"))))</f>
        <v>70</v>
      </c>
      <c r="I127" s="23"/>
      <c r="J127" s="23"/>
      <c r="K127" s="23"/>
    </row>
    <row r="128" spans="2:11" ht="15.75">
      <c r="B128" s="30">
        <v>119</v>
      </c>
      <c r="C128" s="31">
        <f>'[1]pořadí'!D128</f>
        <v>0.10568287037037037</v>
      </c>
      <c r="D128" s="32" t="str">
        <f>VLOOKUP('[1]pořadí'!C128,'[1]startovka'!$B$10:$E$250,2)</f>
        <v>Vladimír Horníček</v>
      </c>
      <c r="E128" s="33">
        <f>'[1]pořadí'!C128</f>
        <v>54</v>
      </c>
      <c r="F128" s="34" t="str">
        <f>VLOOKUP('[1]pořadí'!C128,'[1]startovka'!$B$10:$E$250,3)</f>
        <v>A</v>
      </c>
      <c r="G128" s="34" t="str">
        <f>VLOOKUP('[1]pořadí'!C128,'[1]startovka'!$B$10:$E$250,4)</f>
        <v>Jeducotodá</v>
      </c>
      <c r="H128" s="35">
        <f>IF(F128='[1]pomocný list'!$E$9,'[1]pomocný list'!L128,IF(F128='[1]pomocný list'!$F$9,'[1]pomocný list'!M128,IF(F128='[1]pomocný list'!$G$9,'[1]pomocný list'!N128,IF(F128='[1]pomocný list'!$H$9,'[1]pomocný list'!O128,"chyba"))))</f>
        <v>71</v>
      </c>
      <c r="I128" s="23"/>
      <c r="J128" s="23"/>
      <c r="K128" s="23"/>
    </row>
    <row r="129" spans="2:11" ht="15.75">
      <c r="B129" s="30">
        <v>120</v>
      </c>
      <c r="C129" s="31">
        <f>'[1]pořadí'!D129</f>
        <v>0.10631944444444445</v>
      </c>
      <c r="D129" s="32" t="str">
        <f>VLOOKUP('[1]pořadí'!C129,'[1]startovka'!$B$10:$E$250,2)</f>
        <v>Gregor Jaromír </v>
      </c>
      <c r="E129" s="33">
        <f>'[1]pořadí'!C129</f>
        <v>225</v>
      </c>
      <c r="F129" s="34" t="str">
        <f>VLOOKUP('[1]pořadí'!C129,'[1]startovka'!$B$10:$E$250,3)</f>
        <v>A</v>
      </c>
      <c r="G129" s="34">
        <f>VLOOKUP('[1]pořadí'!C129,'[1]startovka'!$B$10:$E$250,4)</f>
        <v>0</v>
      </c>
      <c r="H129" s="35">
        <f>IF(F129='[1]pomocný list'!$E$9,'[1]pomocný list'!L129,IF(F129='[1]pomocný list'!$F$9,'[1]pomocný list'!M129,IF(F129='[1]pomocný list'!$G$9,'[1]pomocný list'!N129,IF(F129='[1]pomocný list'!$H$9,'[1]pomocný list'!O129,"chyba"))))</f>
        <v>72</v>
      </c>
      <c r="I129" s="23"/>
      <c r="J129" s="23"/>
      <c r="K129" s="23"/>
    </row>
    <row r="130" spans="2:11" ht="15.75">
      <c r="B130" s="30">
        <v>121</v>
      </c>
      <c r="C130" s="31">
        <f>'[1]pořadí'!D130</f>
        <v>0.10648148148148147</v>
      </c>
      <c r="D130" s="32" t="str">
        <f>VLOOKUP('[1]pořadí'!C130,'[1]startovka'!$B$10:$E$250,2)</f>
        <v>Kateřina Švihová</v>
      </c>
      <c r="E130" s="33">
        <f>'[1]pořadí'!C130</f>
        <v>74</v>
      </c>
      <c r="F130" s="34" t="str">
        <f>VLOOKUP('[1]pořadí'!C130,'[1]startovka'!$B$10:$E$250,3)</f>
        <v>C</v>
      </c>
      <c r="G130" s="34" t="str">
        <f>VLOOKUP('[1]pořadí'!C130,'[1]startovka'!$B$10:$E$250,4)</f>
        <v>Maraton Centrum J...</v>
      </c>
      <c r="H130" s="35">
        <f>IF(F130='[1]pomocný list'!$E$9,'[1]pomocný list'!L130,IF(F130='[1]pomocný list'!$F$9,'[1]pomocný list'!M130,IF(F130='[1]pomocný list'!$G$9,'[1]pomocný list'!N130,IF(F130='[1]pomocný list'!$H$9,'[1]pomocný list'!O130,"chyba"))))</f>
        <v>8</v>
      </c>
      <c r="I130" s="23"/>
      <c r="J130" s="23"/>
      <c r="K130" s="23"/>
    </row>
    <row r="131" spans="2:11" ht="15.75">
      <c r="B131" s="30">
        <v>122</v>
      </c>
      <c r="C131" s="31">
        <f>'[1]pořadí'!D131</f>
        <v>0.10827546296296296</v>
      </c>
      <c r="D131" s="32" t="str">
        <f>VLOOKUP('[1]pořadí'!C131,'[1]startovka'!$B$10:$E$250,2)</f>
        <v>Tomáš Lamač</v>
      </c>
      <c r="E131" s="33">
        <f>'[1]pořadí'!C131</f>
        <v>45</v>
      </c>
      <c r="F131" s="34" t="str">
        <f>VLOOKUP('[1]pořadí'!C131,'[1]startovka'!$B$10:$E$250,3)</f>
        <v>A</v>
      </c>
      <c r="G131" s="34" t="str">
        <f>VLOOKUP('[1]pořadí'!C131,'[1]startovka'!$B$10:$E$250,4)</f>
        <v>Turnov</v>
      </c>
      <c r="H131" s="35">
        <f>IF(F131='[1]pomocný list'!$E$9,'[1]pomocný list'!L131,IF(F131='[1]pomocný list'!$F$9,'[1]pomocný list'!M131,IF(F131='[1]pomocný list'!$G$9,'[1]pomocný list'!N131,IF(F131='[1]pomocný list'!$H$9,'[1]pomocný list'!O131,"chyba"))))</f>
        <v>73</v>
      </c>
      <c r="I131" s="23"/>
      <c r="J131" s="23"/>
      <c r="K131" s="23"/>
    </row>
    <row r="132" spans="2:11" ht="15.75">
      <c r="B132" s="30">
        <v>123</v>
      </c>
      <c r="C132" s="31">
        <f>'[1]pořadí'!D132</f>
        <v>0.10854166666666666</v>
      </c>
      <c r="D132" s="32" t="str">
        <f>VLOOKUP('[1]pořadí'!C132,'[1]startovka'!$B$10:$E$250,2)</f>
        <v>Erben Karel</v>
      </c>
      <c r="E132" s="33">
        <f>'[1]pořadí'!C132</f>
        <v>187</v>
      </c>
      <c r="F132" s="34" t="str">
        <f>VLOOKUP('[1]pořadí'!C132,'[1]startovka'!$B$10:$E$250,3)</f>
        <v>A</v>
      </c>
      <c r="G132" s="34" t="str">
        <f>VLOOKUP('[1]pořadí'!C132,'[1]startovka'!$B$10:$E$250,4)</f>
        <v>MTB Hořice</v>
      </c>
      <c r="H132" s="35">
        <f>IF(F132='[1]pomocný list'!$E$9,'[1]pomocný list'!L132,IF(F132='[1]pomocný list'!$F$9,'[1]pomocný list'!M132,IF(F132='[1]pomocný list'!$G$9,'[1]pomocný list'!N132,IF(F132='[1]pomocný list'!$H$9,'[1]pomocný list'!O132,"chyba"))))</f>
        <v>74</v>
      </c>
      <c r="I132" s="23"/>
      <c r="J132" s="23"/>
      <c r="K132" s="23"/>
    </row>
    <row r="133" spans="2:11" ht="15.75">
      <c r="B133" s="30">
        <v>124</v>
      </c>
      <c r="C133" s="31">
        <f>'[1]pořadí'!D133</f>
        <v>0.10908564814814814</v>
      </c>
      <c r="D133" s="32" t="str">
        <f>VLOOKUP('[1]pořadí'!C133,'[1]startovka'!$B$10:$E$250,2)</f>
        <v>Tomáš Pikner</v>
      </c>
      <c r="E133" s="33">
        <f>'[1]pořadí'!C133</f>
        <v>59</v>
      </c>
      <c r="F133" s="34" t="str">
        <f>VLOOKUP('[1]pořadí'!C133,'[1]startovka'!$B$10:$E$250,3)</f>
        <v>A</v>
      </c>
      <c r="G133" s="34" t="str">
        <f>VLOOKUP('[1]pořadí'!C133,'[1]startovka'!$B$10:$E$250,4)</f>
        <v>Újezd nad Lesy</v>
      </c>
      <c r="H133" s="35">
        <f>IF(F133='[1]pomocný list'!$E$9,'[1]pomocný list'!L133,IF(F133='[1]pomocný list'!$F$9,'[1]pomocný list'!M133,IF(F133='[1]pomocný list'!$G$9,'[1]pomocný list'!N133,IF(F133='[1]pomocný list'!$H$9,'[1]pomocný list'!O133,"chyba"))))</f>
        <v>75</v>
      </c>
      <c r="I133" s="23"/>
      <c r="J133" s="23"/>
      <c r="K133" s="23"/>
    </row>
    <row r="134" spans="2:11" ht="15.75">
      <c r="B134" s="30">
        <v>125</v>
      </c>
      <c r="C134" s="31">
        <f>'[1]pořadí'!D134</f>
        <v>0.10922453703703704</v>
      </c>
      <c r="D134" s="32" t="str">
        <f>VLOOKUP('[1]pořadí'!C134,'[1]startovka'!$B$10:$E$250,2)</f>
        <v>Šárka Dědková</v>
      </c>
      <c r="E134" s="33">
        <f>'[1]pořadí'!C134</f>
        <v>46</v>
      </c>
      <c r="F134" s="34" t="str">
        <f>VLOOKUP('[1]pořadí'!C134,'[1]startovka'!$B$10:$E$250,3)</f>
        <v>C</v>
      </c>
      <c r="G134" s="34">
        <f>VLOOKUP('[1]pořadí'!C134,'[1]startovka'!$B$10:$E$250,4)</f>
        <v>0</v>
      </c>
      <c r="H134" s="35">
        <f>IF(F134='[1]pomocný list'!$E$9,'[1]pomocný list'!L134,IF(F134='[1]pomocný list'!$F$9,'[1]pomocný list'!M134,IF(F134='[1]pomocný list'!$G$9,'[1]pomocný list'!N134,IF(F134='[1]pomocný list'!$H$9,'[1]pomocný list'!O134,"chyba"))))</f>
        <v>9</v>
      </c>
      <c r="I134" s="23"/>
      <c r="J134" s="23"/>
      <c r="K134" s="23"/>
    </row>
    <row r="135" spans="2:11" ht="15.75">
      <c r="B135" s="30">
        <v>126</v>
      </c>
      <c r="C135" s="31">
        <f>'[1]pořadí'!D135</f>
        <v>0.109375</v>
      </c>
      <c r="D135" s="32" t="str">
        <f>VLOOKUP('[1]pořadí'!C135,'[1]startovka'!$B$10:$E$250,2)</f>
        <v>Radka Pospíšilová</v>
      </c>
      <c r="E135" s="33">
        <f>'[1]pořadí'!C135</f>
        <v>129</v>
      </c>
      <c r="F135" s="34" t="str">
        <f>VLOOKUP('[1]pořadí'!C135,'[1]startovka'!$B$10:$E$250,3)</f>
        <v>C</v>
      </c>
      <c r="G135" s="34" t="str">
        <f>VLOOKUP('[1]pořadí'!C135,'[1]startovka'!$B$10:$E$250,4)</f>
        <v>FitclubJičín</v>
      </c>
      <c r="H135" s="35">
        <f>IF(F135='[1]pomocný list'!$E$9,'[1]pomocný list'!L135,IF(F135='[1]pomocný list'!$F$9,'[1]pomocný list'!M135,IF(F135='[1]pomocný list'!$G$9,'[1]pomocný list'!N135,IF(F135='[1]pomocný list'!$H$9,'[1]pomocný list'!O135,"chyba"))))</f>
        <v>10</v>
      </c>
      <c r="I135" s="23"/>
      <c r="J135" s="23"/>
      <c r="K135" s="23"/>
    </row>
    <row r="136" spans="2:11" ht="15.75">
      <c r="B136" s="30">
        <v>127</v>
      </c>
      <c r="C136" s="31">
        <f>'[1]pořadí'!D136</f>
        <v>0.1114699074074074</v>
      </c>
      <c r="D136" s="32" t="str">
        <f>VLOOKUP('[1]pořadí'!C136,'[1]startovka'!$B$10:$E$250,2)</f>
        <v>Balihar Stanislav</v>
      </c>
      <c r="E136" s="33">
        <f>'[1]pořadí'!C136</f>
        <v>223</v>
      </c>
      <c r="F136" s="34" t="str">
        <f>VLOOKUP('[1]pořadí'!C136,'[1]startovka'!$B$10:$E$250,3)</f>
        <v>A</v>
      </c>
      <c r="G136" s="34" t="str">
        <f>VLOOKUP('[1]pořadí'!C136,'[1]startovka'!$B$10:$E$250,4)</f>
        <v>Team L. Bělohrad</v>
      </c>
      <c r="H136" s="35">
        <f>IF(F136='[1]pomocný list'!$E$9,'[1]pomocný list'!L136,IF(F136='[1]pomocný list'!$F$9,'[1]pomocný list'!M136,IF(F136='[1]pomocný list'!$G$9,'[1]pomocný list'!N136,IF(F136='[1]pomocný list'!$H$9,'[1]pomocný list'!O136,"chyba"))))</f>
        <v>76</v>
      </c>
      <c r="I136" s="23"/>
      <c r="J136" s="23"/>
      <c r="K136" s="23"/>
    </row>
    <row r="137" spans="2:11" ht="15.75">
      <c r="B137" s="30">
        <v>128</v>
      </c>
      <c r="C137" s="31">
        <f>'[1]pořadí'!D137</f>
        <v>0.11148148148148147</v>
      </c>
      <c r="D137" s="32" t="str">
        <f>VLOOKUP('[1]pořadí'!C137,'[1]startovka'!$B$10:$E$250,2)</f>
        <v>Hana Makovičková</v>
      </c>
      <c r="E137" s="33">
        <f>'[1]pořadí'!C137</f>
        <v>130</v>
      </c>
      <c r="F137" s="34" t="str">
        <f>VLOOKUP('[1]pořadí'!C137,'[1]startovka'!$B$10:$E$250,3)</f>
        <v>C</v>
      </c>
      <c r="G137" s="34" t="str">
        <f>VLOOKUP('[1]pořadí'!C137,'[1]startovka'!$B$10:$E$250,4)</f>
        <v>Maraton centrum J...</v>
      </c>
      <c r="H137" s="35">
        <f>IF(F137='[1]pomocný list'!$E$9,'[1]pomocný list'!L137,IF(F137='[1]pomocný list'!$F$9,'[1]pomocný list'!M137,IF(F137='[1]pomocný list'!$G$9,'[1]pomocný list'!N137,IF(F137='[1]pomocný list'!$H$9,'[1]pomocný list'!O137,"chyba"))))</f>
        <v>11</v>
      </c>
      <c r="I137" s="23"/>
      <c r="J137" s="23"/>
      <c r="K137" s="23"/>
    </row>
    <row r="138" spans="2:11" ht="15.75">
      <c r="B138" s="30">
        <v>129</v>
      </c>
      <c r="C138" s="31">
        <f>'[1]pořadí'!D138</f>
        <v>0.11186342592592592</v>
      </c>
      <c r="D138" s="32" t="str">
        <f>VLOOKUP('[1]pořadí'!C138,'[1]startovka'!$B$10:$E$250,2)</f>
        <v>Jedlička Vratislav</v>
      </c>
      <c r="E138" s="33">
        <f>'[1]pořadí'!C138</f>
        <v>171</v>
      </c>
      <c r="F138" s="34" t="str">
        <f>VLOOKUP('[1]pořadí'!C138,'[1]startovka'!$B$10:$E$250,3)</f>
        <v>B</v>
      </c>
      <c r="G138" s="34">
        <f>VLOOKUP('[1]pořadí'!C138,'[1]startovka'!$B$10:$E$250,4)</f>
        <v>0</v>
      </c>
      <c r="H138" s="35">
        <f>IF(F138='[1]pomocný list'!$E$9,'[1]pomocný list'!L138,IF(F138='[1]pomocný list'!$F$9,'[1]pomocný list'!M138,IF(F138='[1]pomocný list'!$G$9,'[1]pomocný list'!N138,IF(F138='[1]pomocný list'!$H$9,'[1]pomocný list'!O138,"chyba"))))</f>
        <v>35</v>
      </c>
      <c r="I138" s="23"/>
      <c r="J138" s="23"/>
      <c r="K138" s="23"/>
    </row>
    <row r="139" spans="2:11" ht="15.75">
      <c r="B139" s="30">
        <v>130</v>
      </c>
      <c r="C139" s="31">
        <f>'[1]pořadí'!D139</f>
        <v>0.11194444444444444</v>
      </c>
      <c r="D139" s="32" t="str">
        <f>VLOOKUP('[1]pořadí'!C139,'[1]startovka'!$B$10:$E$250,2)</f>
        <v>Lucie Vedralová</v>
      </c>
      <c r="E139" s="33">
        <f>'[1]pořadí'!C139</f>
        <v>80</v>
      </c>
      <c r="F139" s="34" t="str">
        <f>VLOOKUP('[1]pořadí'!C139,'[1]startovka'!$B$10:$E$250,3)</f>
        <v>C</v>
      </c>
      <c r="G139" s="34" t="str">
        <f>VLOOKUP('[1]pořadí'!C139,'[1]startovka'!$B$10:$E$250,4)</f>
        <v>Pells bike team</v>
      </c>
      <c r="H139" s="35">
        <f>IF(F139='[1]pomocný list'!$E$9,'[1]pomocný list'!L139,IF(F139='[1]pomocný list'!$F$9,'[1]pomocný list'!M139,IF(F139='[1]pomocný list'!$G$9,'[1]pomocný list'!N139,IF(F139='[1]pomocný list'!$H$9,'[1]pomocný list'!O139,"chyba"))))</f>
        <v>12</v>
      </c>
      <c r="I139" s="23"/>
      <c r="J139" s="23"/>
      <c r="K139" s="23"/>
    </row>
    <row r="140" spans="2:11" ht="15.75">
      <c r="B140" s="30">
        <v>131</v>
      </c>
      <c r="C140" s="31">
        <f>'[1]pořadí'!D140</f>
        <v>0.11310185185185184</v>
      </c>
      <c r="D140" s="32" t="str">
        <f>VLOOKUP('[1]pořadí'!C140,'[1]startovka'!$B$10:$E$250,2)</f>
        <v>Gabriela Pašková</v>
      </c>
      <c r="E140" s="33">
        <f>'[1]pořadí'!C140</f>
        <v>118</v>
      </c>
      <c r="F140" s="34" t="str">
        <f>VLOOKUP('[1]pořadí'!C140,'[1]startovka'!$B$10:$E$250,3)</f>
        <v>C</v>
      </c>
      <c r="G140" s="34" t="str">
        <f>VLOOKUP('[1]pořadí'!C140,'[1]startovka'!$B$10:$E$250,4)</f>
        <v>Maraton centrum J...</v>
      </c>
      <c r="H140" s="35">
        <f>IF(F140='[1]pomocný list'!$E$9,'[1]pomocný list'!L140,IF(F140='[1]pomocný list'!$F$9,'[1]pomocný list'!M140,IF(F140='[1]pomocný list'!$G$9,'[1]pomocný list'!N140,IF(F140='[1]pomocný list'!$H$9,'[1]pomocný list'!O140,"chyba"))))</f>
        <v>13</v>
      </c>
      <c r="I140" s="23"/>
      <c r="J140" s="23"/>
      <c r="K140" s="23"/>
    </row>
    <row r="141" spans="2:11" ht="15.75">
      <c r="B141" s="30">
        <v>132</v>
      </c>
      <c r="C141" s="31">
        <f>'[1]pořadí'!D141</f>
        <v>0.11311342592592592</v>
      </c>
      <c r="D141" s="32" t="str">
        <f>VLOOKUP('[1]pořadí'!C141,'[1]startovka'!$B$10:$E$250,2)</f>
        <v>Michal Pašek</v>
      </c>
      <c r="E141" s="33">
        <f>'[1]pořadí'!C141</f>
        <v>110</v>
      </c>
      <c r="F141" s="34" t="str">
        <f>VLOOKUP('[1]pořadí'!C141,'[1]startovka'!$B$10:$E$250,3)</f>
        <v>A</v>
      </c>
      <c r="G141" s="34" t="str">
        <f>VLOOKUP('[1]pořadí'!C141,'[1]startovka'!$B$10:$E$250,4)</f>
        <v>Maraton centrum J...</v>
      </c>
      <c r="H141" s="35">
        <f>IF(F141='[1]pomocný list'!$E$9,'[1]pomocný list'!L141,IF(F141='[1]pomocný list'!$F$9,'[1]pomocný list'!M141,IF(F141='[1]pomocný list'!$G$9,'[1]pomocný list'!N141,IF(F141='[1]pomocný list'!$H$9,'[1]pomocný list'!O141,"chyba"))))</f>
        <v>77</v>
      </c>
      <c r="I141" s="23"/>
      <c r="J141" s="23"/>
      <c r="K141" s="23"/>
    </row>
    <row r="142" spans="2:11" ht="15.75">
      <c r="B142" s="30">
        <v>133</v>
      </c>
      <c r="C142" s="31">
        <f>'[1]pořadí'!D142</f>
        <v>0.11358796296296296</v>
      </c>
      <c r="D142" s="32" t="str">
        <f>VLOOKUP('[1]pořadí'!C142,'[1]startovka'!$B$10:$E$250,2)</f>
        <v>Malinský Miroslav</v>
      </c>
      <c r="E142" s="33">
        <f>'[1]pořadí'!C142</f>
        <v>176</v>
      </c>
      <c r="F142" s="34" t="str">
        <f>VLOOKUP('[1]pořadí'!C142,'[1]startovka'!$B$10:$E$250,3)</f>
        <v>A</v>
      </c>
      <c r="G142" s="34" t="str">
        <f>VLOOKUP('[1]pořadí'!C142,'[1]startovka'!$B$10:$E$250,4)</f>
        <v>BAC BAKAKO ZV80</v>
      </c>
      <c r="H142" s="35">
        <f>IF(F142='[1]pomocný list'!$E$9,'[1]pomocný list'!L142,IF(F142='[1]pomocný list'!$F$9,'[1]pomocný list'!M142,IF(F142='[1]pomocný list'!$G$9,'[1]pomocný list'!N142,IF(F142='[1]pomocný list'!$H$9,'[1]pomocný list'!O142,"chyba"))))</f>
        <v>78</v>
      </c>
      <c r="I142" s="23"/>
      <c r="J142" s="23"/>
      <c r="K142" s="23"/>
    </row>
    <row r="143" spans="2:11" ht="15.75">
      <c r="B143" s="30">
        <v>134</v>
      </c>
      <c r="C143" s="31">
        <f>'[1]pořadí'!D143</f>
        <v>0.11368055555555556</v>
      </c>
      <c r="D143" s="32" t="str">
        <f>VLOOKUP('[1]pořadí'!C143,'[1]startovka'!$B$10:$E$250,2)</f>
        <v>Miroslav Filip</v>
      </c>
      <c r="E143" s="33">
        <f>'[1]pořadí'!C143</f>
        <v>128</v>
      </c>
      <c r="F143" s="34" t="str">
        <f>VLOOKUP('[1]pořadí'!C143,'[1]startovka'!$B$10:$E$250,3)</f>
        <v>B</v>
      </c>
      <c r="G143" s="34">
        <f>VLOOKUP('[1]pořadí'!C143,'[1]startovka'!$B$10:$E$250,4)</f>
        <v>0</v>
      </c>
      <c r="H143" s="35">
        <f>IF(F143='[1]pomocný list'!$E$9,'[1]pomocný list'!L143,IF(F143='[1]pomocný list'!$F$9,'[1]pomocný list'!M143,IF(F143='[1]pomocný list'!$G$9,'[1]pomocný list'!N143,IF(F143='[1]pomocný list'!$H$9,'[1]pomocný list'!O143,"chyba"))))</f>
        <v>36</v>
      </c>
      <c r="I143" s="23"/>
      <c r="J143" s="23"/>
      <c r="K143" s="23"/>
    </row>
    <row r="144" spans="2:11" ht="15.75">
      <c r="B144" s="30">
        <v>135</v>
      </c>
      <c r="C144" s="31">
        <f>'[1]pořadí'!D144</f>
        <v>0.11369212962962964</v>
      </c>
      <c r="D144" s="32" t="str">
        <f>VLOOKUP('[1]pořadí'!C144,'[1]startovka'!$B$10:$E$250,2)</f>
        <v>Pavel Kopecký</v>
      </c>
      <c r="E144" s="33">
        <f>'[1]pořadí'!C144</f>
        <v>108</v>
      </c>
      <c r="F144" s="34" t="str">
        <f>VLOOKUP('[1]pořadí'!C144,'[1]startovka'!$B$10:$E$250,3)</f>
        <v>A</v>
      </c>
      <c r="G144" s="34">
        <f>VLOOKUP('[1]pořadí'!C144,'[1]startovka'!$B$10:$E$250,4)</f>
        <v>0</v>
      </c>
      <c r="H144" s="35">
        <f>IF(F144='[1]pomocný list'!$E$9,'[1]pomocný list'!L144,IF(F144='[1]pomocný list'!$F$9,'[1]pomocný list'!M144,IF(F144='[1]pomocný list'!$G$9,'[1]pomocný list'!N144,IF(F144='[1]pomocný list'!$H$9,'[1]pomocný list'!O144,"chyba"))))</f>
        <v>79</v>
      </c>
      <c r="I144" s="23"/>
      <c r="J144" s="23"/>
      <c r="K144" s="23"/>
    </row>
    <row r="145" spans="2:11" ht="15.75">
      <c r="B145" s="30">
        <v>136</v>
      </c>
      <c r="C145" s="31">
        <f>'[1]pořadí'!D145</f>
        <v>0.11537037037037036</v>
      </c>
      <c r="D145" s="32" t="str">
        <f>VLOOKUP('[1]pořadí'!C145,'[1]startovka'!$B$10:$E$250,2)</f>
        <v>Juraj Skácel</v>
      </c>
      <c r="E145" s="33">
        <f>'[1]pořadí'!C145</f>
        <v>112</v>
      </c>
      <c r="F145" s="34" t="str">
        <f>VLOOKUP('[1]pořadí'!C145,'[1]startovka'!$B$10:$E$250,3)</f>
        <v>A</v>
      </c>
      <c r="G145" s="34" t="str">
        <f>VLOOKUP('[1]pořadí'!C145,'[1]startovka'!$B$10:$E$250,4)</f>
        <v>FitclubJičín</v>
      </c>
      <c r="H145" s="35">
        <f>IF(F145='[1]pomocný list'!$E$9,'[1]pomocný list'!L145,IF(F145='[1]pomocný list'!$F$9,'[1]pomocný list'!M145,IF(F145='[1]pomocný list'!$G$9,'[1]pomocný list'!N145,IF(F145='[1]pomocný list'!$H$9,'[1]pomocný list'!O145,"chyba"))))</f>
        <v>80</v>
      </c>
      <c r="I145" s="23"/>
      <c r="J145" s="23"/>
      <c r="K145" s="23"/>
    </row>
    <row r="146" spans="2:11" ht="15.75">
      <c r="B146" s="30">
        <v>137</v>
      </c>
      <c r="C146" s="31">
        <f>'[1]pořadí'!D146</f>
        <v>0.11569444444444445</v>
      </c>
      <c r="D146" s="32" t="str">
        <f>VLOOKUP('[1]pořadí'!C146,'[1]startovka'!$B$10:$E$250,2)</f>
        <v>Louda Jiří</v>
      </c>
      <c r="E146" s="33">
        <f>'[1]pořadí'!C146</f>
        <v>161</v>
      </c>
      <c r="F146" s="34" t="str">
        <f>VLOOKUP('[1]pořadí'!C146,'[1]startovka'!$B$10:$E$250,3)</f>
        <v>B</v>
      </c>
      <c r="G146" s="34" t="str">
        <f>VLOOKUP('[1]pořadí'!C146,'[1]startovka'!$B$10:$E$250,4)</f>
        <v>Hotel Jičín</v>
      </c>
      <c r="H146" s="35">
        <f>IF(F146='[1]pomocný list'!$E$9,'[1]pomocný list'!L146,IF(F146='[1]pomocný list'!$F$9,'[1]pomocný list'!M146,IF(F146='[1]pomocný list'!$G$9,'[1]pomocný list'!N146,IF(F146='[1]pomocný list'!$H$9,'[1]pomocný list'!O146,"chyba"))))</f>
        <v>37</v>
      </c>
      <c r="I146" s="23"/>
      <c r="J146" s="23"/>
      <c r="K146" s="23"/>
    </row>
    <row r="147" spans="2:11" ht="15.75">
      <c r="B147" s="30">
        <v>138</v>
      </c>
      <c r="C147" s="31">
        <f>'[1]pořadí'!D147</f>
        <v>0.11623842592592593</v>
      </c>
      <c r="D147" s="32" t="str">
        <f>VLOOKUP('[1]pořadí'!C147,'[1]startovka'!$B$10:$E$250,2)</f>
        <v>Hojný Robert</v>
      </c>
      <c r="E147" s="33">
        <f>'[1]pořadí'!C147</f>
        <v>92</v>
      </c>
      <c r="F147" s="34" t="str">
        <f>VLOOKUP('[1]pořadí'!C147,'[1]startovka'!$B$10:$E$250,3)</f>
        <v>A</v>
      </c>
      <c r="G147" s="34" t="str">
        <f>VLOOKUP('[1]pořadí'!C147,'[1]startovka'!$B$10:$E$250,4)</f>
        <v>Vinohradské Šlapky</v>
      </c>
      <c r="H147" s="35">
        <f>IF(F147='[1]pomocný list'!$E$9,'[1]pomocný list'!L147,IF(F147='[1]pomocný list'!$F$9,'[1]pomocný list'!M147,IF(F147='[1]pomocný list'!$G$9,'[1]pomocný list'!N147,IF(F147='[1]pomocný list'!$H$9,'[1]pomocný list'!O147,"chyba"))))</f>
        <v>81</v>
      </c>
      <c r="I147" s="23"/>
      <c r="J147" s="23"/>
      <c r="K147" s="23"/>
    </row>
    <row r="148" spans="2:11" ht="15.75">
      <c r="B148" s="30">
        <v>139</v>
      </c>
      <c r="C148" s="31">
        <f>'[1]pořadí'!D148</f>
        <v>0.11650462962962964</v>
      </c>
      <c r="D148" s="32" t="str">
        <f>VLOOKUP('[1]pořadí'!C148,'[1]startovka'!$B$10:$E$250,2)</f>
        <v>Martin Opic</v>
      </c>
      <c r="E148" s="33">
        <f>'[1]pořadí'!C148</f>
        <v>93</v>
      </c>
      <c r="F148" s="34" t="str">
        <f>VLOOKUP('[1]pořadí'!C148,'[1]startovka'!$B$10:$E$250,3)</f>
        <v>A</v>
      </c>
      <c r="G148" s="34" t="str">
        <f>VLOOKUP('[1]pořadí'!C148,'[1]startovka'!$B$10:$E$250,4)</f>
        <v>Pro Bůďu</v>
      </c>
      <c r="H148" s="35">
        <f>IF(F148='[1]pomocný list'!$E$9,'[1]pomocný list'!L148,IF(F148='[1]pomocný list'!$F$9,'[1]pomocný list'!M148,IF(F148='[1]pomocný list'!$G$9,'[1]pomocný list'!N148,IF(F148='[1]pomocný list'!$H$9,'[1]pomocný list'!O148,"chyba"))))</f>
        <v>82</v>
      </c>
      <c r="I148" s="23"/>
      <c r="J148" s="23"/>
      <c r="K148" s="23"/>
    </row>
    <row r="149" spans="2:11" ht="15.75">
      <c r="B149" s="30">
        <v>140</v>
      </c>
      <c r="C149" s="31">
        <f>'[1]pořadí'!D149</f>
        <v>0.11706018518518518</v>
      </c>
      <c r="D149" s="32" t="str">
        <f>VLOOKUP('[1]pořadí'!C149,'[1]startovka'!$B$10:$E$250,2)</f>
        <v>Ondruš Michal</v>
      </c>
      <c r="E149" s="33">
        <f>'[1]pořadí'!C149</f>
        <v>204</v>
      </c>
      <c r="F149" s="34" t="str">
        <f>VLOOKUP('[1]pořadí'!C149,'[1]startovka'!$B$10:$E$250,3)</f>
        <v>A</v>
      </c>
      <c r="G149" s="34">
        <f>VLOOKUP('[1]pořadí'!C149,'[1]startovka'!$B$10:$E$250,4)</f>
        <v>0</v>
      </c>
      <c r="H149" s="35">
        <f>IF(F149='[1]pomocný list'!$E$9,'[1]pomocný list'!L149,IF(F149='[1]pomocný list'!$F$9,'[1]pomocný list'!M149,IF(F149='[1]pomocný list'!$G$9,'[1]pomocný list'!N149,IF(F149='[1]pomocný list'!$H$9,'[1]pomocný list'!O149,"chyba"))))</f>
        <v>83</v>
      </c>
      <c r="I149" s="23"/>
      <c r="J149" s="23"/>
      <c r="K149" s="23"/>
    </row>
    <row r="150" spans="2:11" ht="15.75">
      <c r="B150" s="30">
        <v>141</v>
      </c>
      <c r="C150" s="31">
        <f>'[1]pořadí'!D150</f>
        <v>0.11710648148148149</v>
      </c>
      <c r="D150" s="32" t="str">
        <f>VLOOKUP('[1]pořadí'!C150,'[1]startovka'!$B$10:$E$250,2)</f>
        <v>Pauch Zbyněk</v>
      </c>
      <c r="E150" s="33">
        <f>'[1]pořadí'!C150</f>
        <v>158</v>
      </c>
      <c r="F150" s="34" t="str">
        <f>VLOOKUP('[1]pořadí'!C150,'[1]startovka'!$B$10:$E$250,3)</f>
        <v>B</v>
      </c>
      <c r="G150" s="34">
        <f>VLOOKUP('[1]pořadí'!C150,'[1]startovka'!$B$10:$E$250,4)</f>
        <v>0</v>
      </c>
      <c r="H150" s="35">
        <f>IF(F150='[1]pomocný list'!$E$9,'[1]pomocný list'!L150,IF(F150='[1]pomocný list'!$F$9,'[1]pomocný list'!M150,IF(F150='[1]pomocný list'!$G$9,'[1]pomocný list'!N150,IF(F150='[1]pomocný list'!$H$9,'[1]pomocný list'!O150,"chyba"))))</f>
        <v>38</v>
      </c>
      <c r="I150" s="23"/>
      <c r="J150" s="23"/>
      <c r="K150" s="23"/>
    </row>
    <row r="151" spans="2:11" ht="15.75">
      <c r="B151" s="30">
        <v>142</v>
      </c>
      <c r="C151" s="31">
        <f>'[1]pořadí'!D151</f>
        <v>0.11715277777777777</v>
      </c>
      <c r="D151" s="32" t="str">
        <f>VLOOKUP('[1]pořadí'!C151,'[1]startovka'!$B$10:$E$250,2)</f>
        <v>Jan Novák</v>
      </c>
      <c r="E151" s="33">
        <f>'[1]pořadí'!C151</f>
        <v>32</v>
      </c>
      <c r="F151" s="34" t="str">
        <f>VLOOKUP('[1]pořadí'!C151,'[1]startovka'!$B$10:$E$250,3)</f>
        <v>A</v>
      </c>
      <c r="G151" s="34" t="str">
        <f>VLOOKUP('[1]pořadí'!C151,'[1]startovka'!$B$10:$E$250,4)</f>
        <v>Maratoncentrum Ji...</v>
      </c>
      <c r="H151" s="35">
        <f>IF(F151='[1]pomocný list'!$E$9,'[1]pomocný list'!L151,IF(F151='[1]pomocný list'!$F$9,'[1]pomocný list'!M151,IF(F151='[1]pomocný list'!$G$9,'[1]pomocný list'!N151,IF(F151='[1]pomocný list'!$H$9,'[1]pomocný list'!O151,"chyba"))))</f>
        <v>84</v>
      </c>
      <c r="I151" s="23"/>
      <c r="J151" s="23"/>
      <c r="K151" s="23"/>
    </row>
    <row r="152" spans="2:11" ht="15.75">
      <c r="B152" s="30">
        <v>143</v>
      </c>
      <c r="C152" s="31">
        <f>'[1]pořadí'!D152</f>
        <v>0.1171875</v>
      </c>
      <c r="D152" s="32" t="str">
        <f>VLOOKUP('[1]pořadí'!C152,'[1]startovka'!$B$10:$E$250,2)</f>
        <v>Denisa Skácelová</v>
      </c>
      <c r="E152" s="33">
        <f>'[1]pořadí'!C152</f>
        <v>113</v>
      </c>
      <c r="F152" s="34" t="str">
        <f>VLOOKUP('[1]pořadí'!C152,'[1]startovka'!$B$10:$E$250,3)</f>
        <v>C</v>
      </c>
      <c r="G152" s="34" t="str">
        <f>VLOOKUP('[1]pořadí'!C152,'[1]startovka'!$B$10:$E$250,4)</f>
        <v>FitclubJičín</v>
      </c>
      <c r="H152" s="35">
        <f>IF(F152='[1]pomocný list'!$E$9,'[1]pomocný list'!L152,IF(F152='[1]pomocný list'!$F$9,'[1]pomocný list'!M152,IF(F152='[1]pomocný list'!$G$9,'[1]pomocný list'!N152,IF(F152='[1]pomocný list'!$H$9,'[1]pomocný list'!O152,"chyba"))))</f>
        <v>14</v>
      </c>
      <c r="I152" s="23"/>
      <c r="J152" s="23"/>
      <c r="K152" s="23"/>
    </row>
    <row r="153" spans="2:11" ht="15.75">
      <c r="B153" s="30">
        <v>144</v>
      </c>
      <c r="C153" s="31">
        <f>'[1]pořadí'!D153</f>
        <v>0.11721064814814815</v>
      </c>
      <c r="D153" s="32" t="str">
        <f>VLOOKUP('[1]pořadí'!C153,'[1]startovka'!$B$10:$E$250,2)</f>
        <v>Karel Strnad</v>
      </c>
      <c r="E153" s="33">
        <f>'[1]pořadí'!C153</f>
        <v>15</v>
      </c>
      <c r="F153" s="34" t="str">
        <f>VLOOKUP('[1]pořadí'!C153,'[1]startovka'!$B$10:$E$250,3)</f>
        <v>A</v>
      </c>
      <c r="G153" s="34" t="str">
        <f>VLOOKUP('[1]pořadí'!C153,'[1]startovka'!$B$10:$E$250,4)</f>
        <v>BAC BAKAKO ZV80</v>
      </c>
      <c r="H153" s="35">
        <f>IF(F153='[1]pomocný list'!$E$9,'[1]pomocný list'!L153,IF(F153='[1]pomocný list'!$F$9,'[1]pomocný list'!M153,IF(F153='[1]pomocný list'!$G$9,'[1]pomocný list'!N153,IF(F153='[1]pomocný list'!$H$9,'[1]pomocný list'!O153,"chyba"))))</f>
        <v>85</v>
      </c>
      <c r="I153" s="23"/>
      <c r="J153" s="23"/>
      <c r="K153" s="23"/>
    </row>
    <row r="154" spans="2:11" ht="15.75">
      <c r="B154" s="30">
        <v>145</v>
      </c>
      <c r="C154" s="31">
        <f>'[1]pořadí'!D154</f>
        <v>0.11775462962962963</v>
      </c>
      <c r="D154" s="32" t="str">
        <f>VLOOKUP('[1]pořadí'!C154,'[1]startovka'!$B$10:$E$250,2)</f>
        <v>Kroupová Vendula</v>
      </c>
      <c r="E154" s="33">
        <f>'[1]pořadí'!C154</f>
        <v>242</v>
      </c>
      <c r="F154" s="34" t="str">
        <f>VLOOKUP('[1]pořadí'!C154,'[1]startovka'!$B$10:$E$250,3)</f>
        <v>C</v>
      </c>
      <c r="G154" s="34" t="str">
        <f>VLOOKUP('[1]pořadí'!C154,'[1]startovka'!$B$10:$E$250,4)</f>
        <v>Vinohradské šlapky</v>
      </c>
      <c r="H154" s="35">
        <f>IF(F154='[1]pomocný list'!$E$9,'[1]pomocný list'!L154,IF(F154='[1]pomocný list'!$F$9,'[1]pomocný list'!M154,IF(F154='[1]pomocný list'!$G$9,'[1]pomocný list'!N154,IF(F154='[1]pomocný list'!$H$9,'[1]pomocný list'!O154,"chyba"))))</f>
        <v>15</v>
      </c>
      <c r="I154" s="23"/>
      <c r="J154" s="23"/>
      <c r="K154" s="23"/>
    </row>
    <row r="155" spans="2:11" ht="15.75">
      <c r="B155" s="30">
        <v>146</v>
      </c>
      <c r="C155" s="31">
        <f>'[1]pořadí'!D155</f>
        <v>0.11821759259259258</v>
      </c>
      <c r="D155" s="32" t="str">
        <f>VLOOKUP('[1]pořadí'!C155,'[1]startovka'!$B$10:$E$250,2)</f>
        <v>Pavel Horák</v>
      </c>
      <c r="E155" s="33">
        <f>'[1]pořadí'!C155</f>
        <v>103</v>
      </c>
      <c r="F155" s="34" t="str">
        <f>VLOOKUP('[1]pořadí'!C155,'[1]startovka'!$B$10:$E$250,3)</f>
        <v>A</v>
      </c>
      <c r="G155" s="34">
        <f>VLOOKUP('[1]pořadí'!C155,'[1]startovka'!$B$10:$E$250,4)</f>
        <v>0</v>
      </c>
      <c r="H155" s="35">
        <f>IF(F155='[1]pomocný list'!$E$9,'[1]pomocný list'!L155,IF(F155='[1]pomocný list'!$F$9,'[1]pomocný list'!M155,IF(F155='[1]pomocný list'!$G$9,'[1]pomocný list'!N155,IF(F155='[1]pomocný list'!$H$9,'[1]pomocný list'!O155,"chyba"))))</f>
        <v>86</v>
      </c>
      <c r="I155" s="23"/>
      <c r="J155" s="23"/>
      <c r="K155" s="23"/>
    </row>
    <row r="156" spans="2:11" ht="15.75">
      <c r="B156" s="30">
        <v>147</v>
      </c>
      <c r="C156" s="31">
        <f>'[1]pořadí'!D156</f>
        <v>0.11840277777777779</v>
      </c>
      <c r="D156" s="32" t="str">
        <f>VLOOKUP('[1]pořadí'!C156,'[1]startovka'!$B$10:$E$250,2)</f>
        <v>Groh František</v>
      </c>
      <c r="E156" s="33">
        <f>'[1]pořadí'!C156</f>
        <v>229</v>
      </c>
      <c r="F156" s="34" t="str">
        <f>VLOOKUP('[1]pořadí'!C156,'[1]startovka'!$B$10:$E$250,3)</f>
        <v>A</v>
      </c>
      <c r="G156" s="34">
        <f>VLOOKUP('[1]pořadí'!C156,'[1]startovka'!$B$10:$E$250,4)</f>
        <v>0</v>
      </c>
      <c r="H156" s="35">
        <f>IF(F156='[1]pomocný list'!$E$9,'[1]pomocný list'!L156,IF(F156='[1]pomocný list'!$F$9,'[1]pomocný list'!M156,IF(F156='[1]pomocný list'!$G$9,'[1]pomocný list'!N156,IF(F156='[1]pomocný list'!$H$9,'[1]pomocný list'!O156,"chyba"))))</f>
        <v>87</v>
      </c>
      <c r="I156" s="23"/>
      <c r="J156" s="23"/>
      <c r="K156" s="23"/>
    </row>
    <row r="157" spans="2:11" ht="15.75">
      <c r="B157" s="30">
        <v>148</v>
      </c>
      <c r="C157" s="31">
        <f>'[1]pořadí'!D157</f>
        <v>0.11872685185185185</v>
      </c>
      <c r="D157" s="32" t="str">
        <f>VLOOKUP('[1]pořadí'!C157,'[1]startovka'!$B$10:$E$250,2)</f>
        <v>Pavla Mašková</v>
      </c>
      <c r="E157" s="33">
        <f>'[1]pořadí'!C157</f>
        <v>82</v>
      </c>
      <c r="F157" s="34" t="str">
        <f>VLOOKUP('[1]pořadí'!C157,'[1]startovka'!$B$10:$E$250,3)</f>
        <v>C</v>
      </c>
      <c r="G157" s="34" t="str">
        <f>VLOOKUP('[1]pořadí'!C157,'[1]startovka'!$B$10:$E$250,4)</f>
        <v>HAVEN.CZ</v>
      </c>
      <c r="H157" s="35">
        <f>IF(F157='[1]pomocný list'!$E$9,'[1]pomocný list'!L157,IF(F157='[1]pomocný list'!$F$9,'[1]pomocný list'!M157,IF(F157='[1]pomocný list'!$G$9,'[1]pomocný list'!N157,IF(F157='[1]pomocný list'!$H$9,'[1]pomocný list'!O157,"chyba"))))</f>
        <v>16</v>
      </c>
      <c r="I157" s="23"/>
      <c r="J157" s="23"/>
      <c r="K157" s="23"/>
    </row>
    <row r="158" spans="2:11" ht="15.75">
      <c r="B158" s="30">
        <v>149</v>
      </c>
      <c r="C158" s="31">
        <f>'[1]pořadí'!D158</f>
        <v>0.1208101851851852</v>
      </c>
      <c r="D158" s="32" t="str">
        <f>VLOOKUP('[1]pořadí'!C158,'[1]startovka'!$B$10:$E$250,2)</f>
        <v>Daniel Fišar</v>
      </c>
      <c r="E158" s="33">
        <f>'[1]pořadí'!C158</f>
        <v>84</v>
      </c>
      <c r="F158" s="34" t="str">
        <f>VLOOKUP('[1]pořadí'!C158,'[1]startovka'!$B$10:$E$250,3)</f>
        <v>A</v>
      </c>
      <c r="G158" s="34">
        <f>VLOOKUP('[1]pořadí'!C158,'[1]startovka'!$B$10:$E$250,4)</f>
        <v>0</v>
      </c>
      <c r="H158" s="35">
        <f>IF(F158='[1]pomocný list'!$E$9,'[1]pomocný list'!L158,IF(F158='[1]pomocný list'!$F$9,'[1]pomocný list'!M158,IF(F158='[1]pomocný list'!$G$9,'[1]pomocný list'!N158,IF(F158='[1]pomocný list'!$H$9,'[1]pomocný list'!O158,"chyba"))))</f>
        <v>88</v>
      </c>
      <c r="I158" s="23"/>
      <c r="J158" s="23"/>
      <c r="K158" s="23"/>
    </row>
    <row r="159" spans="2:11" ht="15.75">
      <c r="B159" s="30">
        <v>150</v>
      </c>
      <c r="C159" s="31">
        <f>'[1]pořadí'!D159</f>
        <v>0.12082175925925925</v>
      </c>
      <c r="D159" s="32" t="str">
        <f>VLOOKUP('[1]pořadí'!C159,'[1]startovka'!$B$10:$E$250,2)</f>
        <v>Vašek Vomáčko</v>
      </c>
      <c r="E159" s="33">
        <f>'[1]pořadí'!C159</f>
        <v>4</v>
      </c>
      <c r="F159" s="34" t="str">
        <f>VLOOKUP('[1]pořadí'!C159,'[1]startovka'!$B$10:$E$250,3)</f>
        <v>D</v>
      </c>
      <c r="G159" s="34" t="str">
        <f>VLOOKUP('[1]pořadí'!C159,'[1]startovka'!$B$10:$E$250,4)</f>
        <v>Maraton centrum J...</v>
      </c>
      <c r="H159" s="35">
        <f>IF(F159='[1]pomocný list'!$E$9,'[1]pomocný list'!L159,IF(F159='[1]pomocný list'!$F$9,'[1]pomocný list'!M159,IF(F159='[1]pomocný list'!$G$9,'[1]pomocný list'!N159,IF(F159='[1]pomocný list'!$H$9,'[1]pomocný list'!O159,"chyba"))))</f>
        <v>8</v>
      </c>
      <c r="I159" s="23"/>
      <c r="J159" s="23"/>
      <c r="K159" s="23"/>
    </row>
    <row r="160" spans="2:11" ht="15.75">
      <c r="B160" s="30">
        <v>151</v>
      </c>
      <c r="C160" s="31">
        <f>'[1]pořadí'!D160</f>
        <v>0.12083333333333333</v>
      </c>
      <c r="D160" s="32" t="str">
        <f>VLOOKUP('[1]pořadí'!C160,'[1]startovka'!$B$10:$E$250,2)</f>
        <v>Vašek Vomáčko</v>
      </c>
      <c r="E160" s="33">
        <f>'[1]pořadí'!C160</f>
        <v>3</v>
      </c>
      <c r="F160" s="34" t="str">
        <f>VLOOKUP('[1]pořadí'!C160,'[1]startovka'!$B$10:$E$250,3)</f>
        <v>A</v>
      </c>
      <c r="G160" s="34" t="str">
        <f>VLOOKUP('[1]pořadí'!C160,'[1]startovka'!$B$10:$E$250,4)</f>
        <v>Maraton centrum J...</v>
      </c>
      <c r="H160" s="35">
        <f>IF(F160='[1]pomocný list'!$E$9,'[1]pomocný list'!L160,IF(F160='[1]pomocný list'!$F$9,'[1]pomocný list'!M160,IF(F160='[1]pomocný list'!$G$9,'[1]pomocný list'!N160,IF(F160='[1]pomocný list'!$H$9,'[1]pomocný list'!O160,"chyba"))))</f>
        <v>89</v>
      </c>
      <c r="I160" s="23"/>
      <c r="J160" s="23"/>
      <c r="K160" s="23"/>
    </row>
    <row r="161" spans="2:11" ht="15.75">
      <c r="B161" s="30">
        <v>152</v>
      </c>
      <c r="C161" s="31">
        <f>'[1]pořadí'!D161</f>
        <v>0.12119212962962962</v>
      </c>
      <c r="D161" s="32" t="str">
        <f>VLOOKUP('[1]pořadí'!C161,'[1]startovka'!$B$10:$E$250,2)</f>
        <v>Martin Foff</v>
      </c>
      <c r="E161" s="33">
        <f>'[1]pořadí'!C161</f>
        <v>53</v>
      </c>
      <c r="F161" s="34" t="str">
        <f>VLOOKUP('[1]pořadí'!C161,'[1]startovka'!$B$10:$E$250,3)</f>
        <v>A</v>
      </c>
      <c r="G161" s="34" t="str">
        <f>VLOOKUP('[1]pořadí'!C161,'[1]startovka'!$B$10:$E$250,4)</f>
        <v>Nová Paka</v>
      </c>
      <c r="H161" s="35">
        <f>IF(F161='[1]pomocný list'!$E$9,'[1]pomocný list'!L161,IF(F161='[1]pomocný list'!$F$9,'[1]pomocný list'!M161,IF(F161='[1]pomocný list'!$G$9,'[1]pomocný list'!N161,IF(F161='[1]pomocný list'!$H$9,'[1]pomocný list'!O161,"chyba"))))</f>
        <v>90</v>
      </c>
      <c r="I161" s="23"/>
      <c r="J161" s="23"/>
      <c r="K161" s="23"/>
    </row>
    <row r="162" spans="2:11" ht="15.75">
      <c r="B162" s="30">
        <v>153</v>
      </c>
      <c r="C162" s="31">
        <f>'[1]pořadí'!D162</f>
        <v>0.12194444444444445</v>
      </c>
      <c r="D162" s="32" t="str">
        <f>VLOOKUP('[1]pořadí'!C162,'[1]startovka'!$B$10:$E$250,2)</f>
        <v>Leoš Baroch</v>
      </c>
      <c r="E162" s="33">
        <f>'[1]pořadí'!C162</f>
        <v>106</v>
      </c>
      <c r="F162" s="34" t="str">
        <f>VLOOKUP('[1]pořadí'!C162,'[1]startovka'!$B$10:$E$250,3)</f>
        <v>B</v>
      </c>
      <c r="G162" s="34" t="str">
        <f>VLOOKUP('[1]pořadí'!C162,'[1]startovka'!$B$10:$E$250,4)</f>
        <v>Cyklo-ski Žitník</v>
      </c>
      <c r="H162" s="35">
        <f>IF(F162='[1]pomocný list'!$E$9,'[1]pomocný list'!L162,IF(F162='[1]pomocný list'!$F$9,'[1]pomocný list'!M162,IF(F162='[1]pomocný list'!$G$9,'[1]pomocný list'!N162,IF(F162='[1]pomocný list'!$H$9,'[1]pomocný list'!O162,"chyba"))))</f>
        <v>39</v>
      </c>
      <c r="I162" s="23"/>
      <c r="J162" s="23"/>
      <c r="K162" s="23"/>
    </row>
    <row r="163" spans="2:11" ht="15.75">
      <c r="B163" s="30">
        <v>154</v>
      </c>
      <c r="C163" s="31">
        <f>'[1]pořadí'!D163</f>
        <v>0.12195601851851852</v>
      </c>
      <c r="D163" s="32" t="str">
        <f>VLOOKUP('[1]pořadí'!C163,'[1]startovka'!$B$10:$E$250,2)</f>
        <v>Ivana Barochová</v>
      </c>
      <c r="E163" s="33">
        <f>'[1]pořadí'!C163</f>
        <v>105</v>
      </c>
      <c r="F163" s="34" t="str">
        <f>VLOOKUP('[1]pořadí'!C163,'[1]startovka'!$B$10:$E$250,3)</f>
        <v>C</v>
      </c>
      <c r="G163" s="34" t="str">
        <f>VLOOKUP('[1]pořadí'!C163,'[1]startovka'!$B$10:$E$250,4)</f>
        <v>SPININK LOMNICE</v>
      </c>
      <c r="H163" s="35">
        <f>IF(F163='[1]pomocný list'!$E$9,'[1]pomocný list'!L163,IF(F163='[1]pomocný list'!$F$9,'[1]pomocný list'!M163,IF(F163='[1]pomocný list'!$G$9,'[1]pomocný list'!N163,IF(F163='[1]pomocný list'!$H$9,'[1]pomocný list'!O163,"chyba"))))</f>
        <v>17</v>
      </c>
      <c r="I163" s="23"/>
      <c r="J163" s="23"/>
      <c r="K163" s="23"/>
    </row>
    <row r="164" spans="2:11" ht="15.75">
      <c r="B164" s="30">
        <v>155</v>
      </c>
      <c r="C164" s="31">
        <f>'[1]pořadí'!D164</f>
        <v>0.12288194444444445</v>
      </c>
      <c r="D164" s="32" t="str">
        <f>VLOOKUP('[1]pořadí'!C164,'[1]startovka'!$B$10:$E$250,2)</f>
        <v>Karel Šulc</v>
      </c>
      <c r="E164" s="33">
        <f>'[1]pořadí'!C164</f>
        <v>31</v>
      </c>
      <c r="F164" s="34" t="str">
        <f>VLOOKUP('[1]pořadí'!C164,'[1]startovka'!$B$10:$E$250,3)</f>
        <v>B</v>
      </c>
      <c r="G164" s="34" t="str">
        <f>VLOOKUP('[1]pořadí'!C164,'[1]startovka'!$B$10:$E$250,4)</f>
        <v>SOKOL Frýdštejn</v>
      </c>
      <c r="H164" s="35">
        <f>IF(F164='[1]pomocný list'!$E$9,'[1]pomocný list'!L164,IF(F164='[1]pomocný list'!$F$9,'[1]pomocný list'!M164,IF(F164='[1]pomocný list'!$G$9,'[1]pomocný list'!N164,IF(F164='[1]pomocný list'!$H$9,'[1]pomocný list'!O164,"chyba"))))</f>
        <v>40</v>
      </c>
      <c r="I164" s="23"/>
      <c r="J164" s="23"/>
      <c r="K164" s="23"/>
    </row>
    <row r="165" spans="2:11" ht="15.75">
      <c r="B165" s="30">
        <v>156</v>
      </c>
      <c r="C165" s="31">
        <f>'[1]pořadí'!D165</f>
        <v>0.1230787037037037</v>
      </c>
      <c r="D165" s="32" t="str">
        <f>VLOOKUP('[1]pořadí'!C165,'[1]startovka'!$B$10:$E$250,2)</f>
        <v>Růžičková Kateřina</v>
      </c>
      <c r="E165" s="33">
        <f>'[1]pořadí'!C165</f>
        <v>144</v>
      </c>
      <c r="F165" s="34" t="str">
        <f>VLOOKUP('[1]pořadí'!C165,'[1]startovka'!$B$10:$E$250,3)</f>
        <v>C</v>
      </c>
      <c r="G165" s="34" t="str">
        <f>VLOOKUP('[1]pořadí'!C165,'[1]startovka'!$B$10:$E$250,4)</f>
        <v>Haven.cz</v>
      </c>
      <c r="H165" s="35">
        <f>IF(F165='[1]pomocný list'!$E$9,'[1]pomocný list'!L165,IF(F165='[1]pomocný list'!$F$9,'[1]pomocný list'!M165,IF(F165='[1]pomocný list'!$G$9,'[1]pomocný list'!N165,IF(F165='[1]pomocný list'!$H$9,'[1]pomocný list'!O165,"chyba"))))</f>
        <v>18</v>
      </c>
      <c r="I165" s="23"/>
      <c r="J165" s="23"/>
      <c r="K165" s="23"/>
    </row>
    <row r="166" spans="2:11" ht="15.75">
      <c r="B166" s="30">
        <v>157</v>
      </c>
      <c r="C166" s="31">
        <f>'[1]pořadí'!D166</f>
        <v>0.12363425925925926</v>
      </c>
      <c r="D166" s="32" t="str">
        <f>VLOOKUP('[1]pořadí'!C166,'[1]startovka'!$B$10:$E$250,2)</f>
        <v>Havelka Jaroslav</v>
      </c>
      <c r="E166" s="33">
        <f>'[1]pořadí'!C166</f>
        <v>243</v>
      </c>
      <c r="F166" s="34" t="str">
        <f>VLOOKUP('[1]pořadí'!C166,'[1]startovka'!$B$10:$E$250,3)</f>
        <v>B</v>
      </c>
      <c r="G166" s="34">
        <f>VLOOKUP('[1]pořadí'!C166,'[1]startovka'!$B$10:$E$250,4)</f>
        <v>0</v>
      </c>
      <c r="H166" s="35">
        <f>IF(F166='[1]pomocný list'!$E$9,'[1]pomocný list'!L166,IF(F166='[1]pomocný list'!$F$9,'[1]pomocný list'!M166,IF(F166='[1]pomocný list'!$G$9,'[1]pomocný list'!N166,IF(F166='[1]pomocný list'!$H$9,'[1]pomocný list'!O166,"chyba"))))</f>
        <v>41</v>
      </c>
      <c r="I166" s="23"/>
      <c r="J166" s="23"/>
      <c r="K166" s="23"/>
    </row>
    <row r="167" spans="2:11" ht="15.75">
      <c r="B167" s="30">
        <v>158</v>
      </c>
      <c r="C167" s="31">
        <f>'[1]pořadí'!D167</f>
        <v>0.124375</v>
      </c>
      <c r="D167" s="32" t="str">
        <f>VLOOKUP('[1]pořadí'!C167,'[1]startovka'!$B$10:$E$250,2)</f>
        <v>Hnyk Aleš</v>
      </c>
      <c r="E167" s="33">
        <f>'[1]pořadí'!C167</f>
        <v>137</v>
      </c>
      <c r="F167" s="34" t="str">
        <f>VLOOKUP('[1]pořadí'!C167,'[1]startovka'!$B$10:$E$250,3)</f>
        <v>A</v>
      </c>
      <c r="G167" s="34" t="str">
        <f>VLOOKUP('[1]pořadí'!C167,'[1]startovka'!$B$10:$E$250,4)</f>
        <v>Kožený Vališ</v>
      </c>
      <c r="H167" s="35">
        <f>IF(F167='[1]pomocný list'!$E$9,'[1]pomocný list'!L167,IF(F167='[1]pomocný list'!$F$9,'[1]pomocný list'!M167,IF(F167='[1]pomocný list'!$G$9,'[1]pomocný list'!N167,IF(F167='[1]pomocný list'!$H$9,'[1]pomocný list'!O167,"chyba"))))</f>
        <v>91</v>
      </c>
      <c r="I167" s="23"/>
      <c r="J167" s="23"/>
      <c r="K167" s="23"/>
    </row>
    <row r="168" spans="2:11" ht="15.75">
      <c r="B168" s="30">
        <v>159</v>
      </c>
      <c r="C168" s="31">
        <f>'[1]pořadí'!D168</f>
        <v>0.124375</v>
      </c>
      <c r="D168" s="32" t="str">
        <f>VLOOKUP('[1]pořadí'!C168,'[1]startovka'!$B$10:$E$250,2)</f>
        <v>Šulc Petr</v>
      </c>
      <c r="E168" s="33">
        <f>'[1]pořadí'!C168</f>
        <v>138</v>
      </c>
      <c r="F168" s="34" t="str">
        <f>VLOOKUP('[1]pořadí'!C168,'[1]startovka'!$B$10:$E$250,3)</f>
        <v>A</v>
      </c>
      <c r="G168" s="34" t="str">
        <f>VLOOKUP('[1]pořadí'!C168,'[1]startovka'!$B$10:$E$250,4)</f>
        <v>Kožený Vališ</v>
      </c>
      <c r="H168" s="35">
        <f>IF(F168='[1]pomocný list'!$E$9,'[1]pomocný list'!L168,IF(F168='[1]pomocný list'!$F$9,'[1]pomocný list'!M168,IF(F168='[1]pomocný list'!$G$9,'[1]pomocný list'!N168,IF(F168='[1]pomocný list'!$H$9,'[1]pomocný list'!O168,"chyba"))))</f>
        <v>92</v>
      </c>
      <c r="I168" s="23"/>
      <c r="J168" s="23"/>
      <c r="K168" s="23"/>
    </row>
    <row r="169" spans="2:11" ht="15.75">
      <c r="B169" s="30">
        <v>160</v>
      </c>
      <c r="C169" s="31">
        <f>'[1]pořadí'!D169</f>
        <v>0.12532407407407406</v>
      </c>
      <c r="D169" s="32" t="str">
        <f>VLOOKUP('[1]pořadí'!C169,'[1]startovka'!$B$10:$E$250,2)</f>
        <v>Tomáš Repka</v>
      </c>
      <c r="E169" s="33">
        <f>'[1]pořadí'!C169</f>
        <v>125</v>
      </c>
      <c r="F169" s="34" t="str">
        <f>VLOOKUP('[1]pořadí'!C169,'[1]startovka'!$B$10:$E$250,3)</f>
        <v>A</v>
      </c>
      <c r="G169" s="34" t="str">
        <f>VLOOKUP('[1]pořadí'!C169,'[1]startovka'!$B$10:$E$250,4)</f>
        <v>FitclubJičín</v>
      </c>
      <c r="H169" s="35">
        <f>IF(F169='[1]pomocný list'!$E$9,'[1]pomocný list'!L169,IF(F169='[1]pomocný list'!$F$9,'[1]pomocný list'!M169,IF(F169='[1]pomocný list'!$G$9,'[1]pomocný list'!N169,IF(F169='[1]pomocný list'!$H$9,'[1]pomocný list'!O169,"chyba"))))</f>
        <v>93</v>
      </c>
      <c r="I169" s="23"/>
      <c r="J169" s="23"/>
      <c r="K169" s="23"/>
    </row>
    <row r="170" spans="2:11" ht="15.75">
      <c r="B170" s="30">
        <v>161</v>
      </c>
      <c r="C170" s="31">
        <f>'[1]pořadí'!D170</f>
        <v>0.12565972222222221</v>
      </c>
      <c r="D170" s="32" t="str">
        <f>VLOOKUP('[1]pořadí'!C170,'[1]startovka'!$B$10:$E$250,2)</f>
        <v>Jan Švábenický</v>
      </c>
      <c r="E170" s="33">
        <f>'[1]pořadí'!C170</f>
        <v>29</v>
      </c>
      <c r="F170" s="34" t="str">
        <f>VLOOKUP('[1]pořadí'!C170,'[1]startovka'!$B$10:$E$250,3)</f>
        <v>B</v>
      </c>
      <c r="G170" s="34">
        <f>VLOOKUP('[1]pořadí'!C170,'[1]startovka'!$B$10:$E$250,4)</f>
        <v>0</v>
      </c>
      <c r="H170" s="35">
        <f>IF(F170='[1]pomocný list'!$E$9,'[1]pomocný list'!L170,IF(F170='[1]pomocný list'!$F$9,'[1]pomocný list'!M170,IF(F170='[1]pomocný list'!$G$9,'[1]pomocný list'!N170,IF(F170='[1]pomocný list'!$H$9,'[1]pomocný list'!O170,"chyba"))))</f>
        <v>42</v>
      </c>
      <c r="I170" s="23"/>
      <c r="J170" s="23"/>
      <c r="K170" s="23"/>
    </row>
    <row r="171" spans="2:11" ht="15.75">
      <c r="B171" s="30">
        <v>162</v>
      </c>
      <c r="C171" s="31">
        <f>'[1]pořadí'!D171</f>
        <v>0.12567129629629628</v>
      </c>
      <c r="D171" s="32" t="str">
        <f>VLOOKUP('[1]pořadí'!C171,'[1]startovka'!$B$10:$E$250,2)</f>
        <v>Libor Košťál</v>
      </c>
      <c r="E171" s="33">
        <f>'[1]pořadí'!C171</f>
        <v>30</v>
      </c>
      <c r="F171" s="34" t="str">
        <f>VLOOKUP('[1]pořadí'!C171,'[1]startovka'!$B$10:$E$250,3)</f>
        <v>A</v>
      </c>
      <c r="G171" s="34">
        <f>VLOOKUP('[1]pořadí'!C171,'[1]startovka'!$B$10:$E$250,4)</f>
        <v>0</v>
      </c>
      <c r="H171" s="35">
        <f>IF(F171='[1]pomocný list'!$E$9,'[1]pomocný list'!L171,IF(F171='[1]pomocný list'!$F$9,'[1]pomocný list'!M171,IF(F171='[1]pomocný list'!$G$9,'[1]pomocný list'!N171,IF(F171='[1]pomocný list'!$H$9,'[1]pomocný list'!O171,"chyba"))))</f>
        <v>94</v>
      </c>
      <c r="I171" s="23"/>
      <c r="J171" s="23"/>
      <c r="K171" s="23"/>
    </row>
    <row r="172" spans="2:11" ht="15.75">
      <c r="B172" s="30">
        <v>163</v>
      </c>
      <c r="C172" s="31">
        <f>'[1]pořadí'!D172</f>
        <v>0.1262037037037037</v>
      </c>
      <c r="D172" s="32" t="str">
        <f>VLOOKUP('[1]pořadí'!C172,'[1]startovka'!$B$10:$E$250,2)</f>
        <v>Radim Kyjonka</v>
      </c>
      <c r="E172" s="33">
        <f>'[1]pořadí'!C172</f>
        <v>114</v>
      </c>
      <c r="F172" s="34" t="str">
        <f>VLOOKUP('[1]pořadí'!C172,'[1]startovka'!$B$10:$E$250,3)</f>
        <v>A</v>
      </c>
      <c r="G172" s="34">
        <f>VLOOKUP('[1]pořadí'!C172,'[1]startovka'!$B$10:$E$250,4)</f>
        <v>0</v>
      </c>
      <c r="H172" s="35">
        <f>IF(F172='[1]pomocný list'!$E$9,'[1]pomocný list'!L172,IF(F172='[1]pomocný list'!$F$9,'[1]pomocný list'!M172,IF(F172='[1]pomocný list'!$G$9,'[1]pomocný list'!N172,IF(F172='[1]pomocný list'!$H$9,'[1]pomocný list'!O172,"chyba"))))</f>
        <v>95</v>
      </c>
      <c r="I172" s="23"/>
      <c r="J172" s="23"/>
      <c r="K172" s="23"/>
    </row>
    <row r="173" spans="2:11" ht="15.75">
      <c r="B173" s="30">
        <v>164</v>
      </c>
      <c r="C173" s="31">
        <f>'[1]pořadí'!D173</f>
        <v>0.12697916666666667</v>
      </c>
      <c r="D173" s="32" t="str">
        <f>VLOOKUP('[1]pořadí'!C173,'[1]startovka'!$B$10:$E$250,2)</f>
        <v>Petr Fišer</v>
      </c>
      <c r="E173" s="33">
        <f>'[1]pořadí'!C173</f>
        <v>27</v>
      </c>
      <c r="F173" s="34" t="str">
        <f>VLOOKUP('[1]pořadí'!C173,'[1]startovka'!$B$10:$E$250,3)</f>
        <v>B</v>
      </c>
      <c r="G173" s="34" t="str">
        <f>VLOOKUP('[1]pořadí'!C173,'[1]startovka'!$B$10:$E$250,4)</f>
        <v>Continental</v>
      </c>
      <c r="H173" s="35">
        <f>IF(F173='[1]pomocný list'!$E$9,'[1]pomocný list'!L173,IF(F173='[1]pomocný list'!$F$9,'[1]pomocný list'!M173,IF(F173='[1]pomocný list'!$G$9,'[1]pomocný list'!N173,IF(F173='[1]pomocný list'!$H$9,'[1]pomocný list'!O173,"chyba"))))</f>
        <v>43</v>
      </c>
      <c r="I173" s="23"/>
      <c r="J173" s="23"/>
      <c r="K173" s="23"/>
    </row>
    <row r="174" spans="2:11" ht="15.75">
      <c r="B174" s="30">
        <v>165</v>
      </c>
      <c r="C174" s="31">
        <f>'[1]pořadí'!D174</f>
        <v>0.12703703703703703</v>
      </c>
      <c r="D174" s="32" t="str">
        <f>VLOOKUP('[1]pořadí'!C174,'[1]startovka'!$B$10:$E$250,2)</f>
        <v>Nedbal Rudolf</v>
      </c>
      <c r="E174" s="33">
        <f>'[1]pořadí'!C174</f>
        <v>230</v>
      </c>
      <c r="F174" s="34" t="str">
        <f>VLOOKUP('[1]pořadí'!C174,'[1]startovka'!$B$10:$E$250,3)</f>
        <v>A</v>
      </c>
      <c r="G174" s="34">
        <f>VLOOKUP('[1]pořadí'!C174,'[1]startovka'!$B$10:$E$250,4)</f>
        <v>0</v>
      </c>
      <c r="H174" s="35">
        <f>IF(F174='[1]pomocný list'!$E$9,'[1]pomocný list'!L174,IF(F174='[1]pomocný list'!$F$9,'[1]pomocný list'!M174,IF(F174='[1]pomocný list'!$G$9,'[1]pomocný list'!N174,IF(F174='[1]pomocný list'!$H$9,'[1]pomocný list'!O174,"chyba"))))</f>
        <v>96</v>
      </c>
      <c r="I174" s="23"/>
      <c r="J174" s="23"/>
      <c r="K174" s="23"/>
    </row>
    <row r="175" spans="2:11" ht="15.75">
      <c r="B175" s="30">
        <v>166</v>
      </c>
      <c r="C175" s="31">
        <f>'[1]pořadí'!D175</f>
        <v>0.1283101851851852</v>
      </c>
      <c r="D175" s="32" t="str">
        <f>VLOOKUP('[1]pořadí'!C175,'[1]startovka'!$B$10:$E$250,2)</f>
        <v>Bubeník Jan</v>
      </c>
      <c r="E175" s="33">
        <f>'[1]pořadí'!C175</f>
        <v>181</v>
      </c>
      <c r="F175" s="34" t="str">
        <f>VLOOKUP('[1]pořadí'!C175,'[1]startovka'!$B$10:$E$250,3)</f>
        <v>A</v>
      </c>
      <c r="G175" s="34" t="str">
        <f>VLOOKUP('[1]pořadí'!C175,'[1]startovka'!$B$10:$E$250,4)</f>
        <v>Fit Club Jičín</v>
      </c>
      <c r="H175" s="35">
        <f>IF(F175='[1]pomocný list'!$E$9,'[1]pomocný list'!L175,IF(F175='[1]pomocný list'!$F$9,'[1]pomocný list'!M175,IF(F175='[1]pomocný list'!$G$9,'[1]pomocný list'!N175,IF(F175='[1]pomocný list'!$H$9,'[1]pomocný list'!O175,"chyba"))))</f>
        <v>97</v>
      </c>
      <c r="I175" s="23"/>
      <c r="J175" s="23"/>
      <c r="K175" s="23"/>
    </row>
    <row r="176" spans="2:11" ht="15.75">
      <c r="B176" s="30">
        <v>167</v>
      </c>
      <c r="C176" s="31">
        <f>'[1]pořadí'!D176</f>
        <v>0.12868055555555555</v>
      </c>
      <c r="D176" s="32" t="str">
        <f>VLOOKUP('[1]pořadí'!C176,'[1]startovka'!$B$10:$E$250,2)</f>
        <v>Petr Kozák</v>
      </c>
      <c r="E176" s="33">
        <f>'[1]pořadí'!C176</f>
        <v>127</v>
      </c>
      <c r="F176" s="34" t="str">
        <f>VLOOKUP('[1]pořadí'!C176,'[1]startovka'!$B$10:$E$250,3)</f>
        <v>B</v>
      </c>
      <c r="G176" s="34" t="str">
        <f>VLOOKUP('[1]pořadí'!C176,'[1]startovka'!$B$10:$E$250,4)</f>
        <v>SK SKLOPÍSEK STŮ..</v>
      </c>
      <c r="H176" s="35">
        <f>IF(F176='[1]pomocný list'!$E$9,'[1]pomocný list'!L176,IF(F176='[1]pomocný list'!$F$9,'[1]pomocný list'!M176,IF(F176='[1]pomocný list'!$G$9,'[1]pomocný list'!N176,IF(F176='[1]pomocný list'!$H$9,'[1]pomocný list'!O176,"chyba"))))</f>
        <v>44</v>
      </c>
      <c r="I176" s="23"/>
      <c r="J176" s="23"/>
      <c r="K176" s="23"/>
    </row>
    <row r="177" spans="2:11" ht="15.75">
      <c r="B177" s="30">
        <v>168</v>
      </c>
      <c r="C177" s="31">
        <f>'[1]pořadí'!D177</f>
        <v>0.12877314814814814</v>
      </c>
      <c r="D177" s="32" t="str">
        <f>VLOOKUP('[1]pořadí'!C177,'[1]startovka'!$B$10:$E$250,2)</f>
        <v>Snížek Jaromír</v>
      </c>
      <c r="E177" s="33">
        <f>'[1]pořadí'!C177</f>
        <v>147</v>
      </c>
      <c r="F177" s="34" t="str">
        <f>VLOOKUP('[1]pořadí'!C177,'[1]startovka'!$B$10:$E$250,3)</f>
        <v>B</v>
      </c>
      <c r="G177" s="34">
        <f>VLOOKUP('[1]pořadí'!C177,'[1]startovka'!$B$10:$E$250,4)</f>
        <v>0</v>
      </c>
      <c r="H177" s="35">
        <f>IF(F177='[1]pomocný list'!$E$9,'[1]pomocný list'!L177,IF(F177='[1]pomocný list'!$F$9,'[1]pomocný list'!M177,IF(F177='[1]pomocný list'!$G$9,'[1]pomocný list'!N177,IF(F177='[1]pomocný list'!$H$9,'[1]pomocný list'!O177,"chyba"))))</f>
        <v>45</v>
      </c>
      <c r="I177" s="23"/>
      <c r="J177" s="23"/>
      <c r="K177" s="23"/>
    </row>
    <row r="178" spans="2:11" ht="15.75">
      <c r="B178" s="30">
        <v>169</v>
      </c>
      <c r="C178" s="31">
        <f>'[1]pořadí'!D178</f>
        <v>0.13039351851851852</v>
      </c>
      <c r="D178" s="32" t="str">
        <f>VLOOKUP('[1]pořadí'!C178,'[1]startovka'!$B$10:$E$250,2)</f>
        <v>Zahálková Soňa</v>
      </c>
      <c r="E178" s="33">
        <f>'[1]pořadí'!C178</f>
        <v>170</v>
      </c>
      <c r="F178" s="34" t="str">
        <f>VLOOKUP('[1]pořadí'!C178,'[1]startovka'!$B$10:$E$250,3)</f>
        <v>C</v>
      </c>
      <c r="G178" s="34">
        <f>VLOOKUP('[1]pořadí'!C178,'[1]startovka'!$B$10:$E$250,4)</f>
        <v>0</v>
      </c>
      <c r="H178" s="35">
        <f>IF(F178='[1]pomocný list'!$E$9,'[1]pomocný list'!L178,IF(F178='[1]pomocný list'!$F$9,'[1]pomocný list'!M178,IF(F178='[1]pomocný list'!$G$9,'[1]pomocný list'!N178,IF(F178='[1]pomocný list'!$H$9,'[1]pomocný list'!O178,"chyba"))))</f>
        <v>19</v>
      </c>
      <c r="I178" s="23"/>
      <c r="J178" s="23"/>
      <c r="K178" s="23"/>
    </row>
    <row r="179" spans="2:11" ht="15.75">
      <c r="B179" s="30">
        <v>170</v>
      </c>
      <c r="C179" s="31">
        <f>'[1]pořadí'!D179</f>
        <v>0.13043981481481481</v>
      </c>
      <c r="D179" s="32" t="str">
        <f>VLOOKUP('[1]pořadí'!C179,'[1]startovka'!$B$10:$E$250,2)</f>
        <v>Jiří Hartman</v>
      </c>
      <c r="E179" s="33">
        <f>'[1]pořadí'!C179</f>
        <v>62</v>
      </c>
      <c r="F179" s="34" t="str">
        <f>VLOOKUP('[1]pořadí'!C179,'[1]startovka'!$B$10:$E$250,3)</f>
        <v>B</v>
      </c>
      <c r="G179" s="34" t="str">
        <f>VLOOKUP('[1]pořadí'!C179,'[1]startovka'!$B$10:$E$250,4)</f>
        <v>Motožmolci LB</v>
      </c>
      <c r="H179" s="35">
        <f>IF(F179='[1]pomocný list'!$E$9,'[1]pomocný list'!L179,IF(F179='[1]pomocný list'!$F$9,'[1]pomocný list'!M179,IF(F179='[1]pomocný list'!$G$9,'[1]pomocný list'!N179,IF(F179='[1]pomocný list'!$H$9,'[1]pomocný list'!O179,"chyba"))))</f>
        <v>46</v>
      </c>
      <c r="I179" s="23"/>
      <c r="J179" s="23"/>
      <c r="K179" s="23"/>
    </row>
    <row r="180" spans="2:11" ht="15.75">
      <c r="B180" s="30">
        <v>171</v>
      </c>
      <c r="C180" s="31">
        <f>'[1]pořadí'!D180</f>
        <v>0.13158564814814813</v>
      </c>
      <c r="D180" s="32" t="str">
        <f>VLOOKUP('[1]pořadí'!C180,'[1]startovka'!$B$10:$E$250,2)</f>
        <v>Dana Rychterová</v>
      </c>
      <c r="E180" s="33">
        <f>'[1]pořadí'!C180</f>
        <v>94</v>
      </c>
      <c r="F180" s="34" t="str">
        <f>VLOOKUP('[1]pořadí'!C180,'[1]startovka'!$B$10:$E$250,3)</f>
        <v>C</v>
      </c>
      <c r="G180" s="34" t="str">
        <f>VLOOKUP('[1]pořadí'!C180,'[1]startovka'!$B$10:$E$250,4)</f>
        <v>Fitclub Jičín</v>
      </c>
      <c r="H180" s="35">
        <f>IF(F180='[1]pomocný list'!$E$9,'[1]pomocný list'!L180,IF(F180='[1]pomocný list'!$F$9,'[1]pomocný list'!M180,IF(F180='[1]pomocný list'!$G$9,'[1]pomocný list'!N180,IF(F180='[1]pomocný list'!$H$9,'[1]pomocný list'!O180,"chyba"))))</f>
        <v>20</v>
      </c>
      <c r="I180" s="23"/>
      <c r="J180" s="23"/>
      <c r="K180" s="23"/>
    </row>
    <row r="181" spans="2:11" ht="15.75">
      <c r="B181" s="30">
        <v>172</v>
      </c>
      <c r="C181" s="31">
        <f>'[1]pořadí'!D181</f>
        <v>0.13177083333333334</v>
      </c>
      <c r="D181" s="32" t="str">
        <f>VLOOKUP('[1]pořadí'!C181,'[1]startovka'!$B$10:$E$250,2)</f>
        <v>Petra Matušová</v>
      </c>
      <c r="E181" s="33">
        <f>'[1]pořadí'!C181</f>
        <v>70</v>
      </c>
      <c r="F181" s="34" t="str">
        <f>VLOOKUP('[1]pořadí'!C181,'[1]startovka'!$B$10:$E$250,3)</f>
        <v>C</v>
      </c>
      <c r="G181" s="34" t="str">
        <f>VLOOKUP('[1]pořadí'!C181,'[1]startovka'!$B$10:$E$250,4)</f>
        <v>Fit club Jičín</v>
      </c>
      <c r="H181" s="35">
        <f>IF(F181='[1]pomocný list'!$E$9,'[1]pomocný list'!L181,IF(F181='[1]pomocný list'!$F$9,'[1]pomocný list'!M181,IF(F181='[1]pomocný list'!$G$9,'[1]pomocný list'!N181,IF(F181='[1]pomocný list'!$H$9,'[1]pomocný list'!O181,"chyba"))))</f>
        <v>21</v>
      </c>
      <c r="I181" s="23"/>
      <c r="J181" s="23"/>
      <c r="K181" s="23"/>
    </row>
    <row r="182" spans="2:11" ht="15.75">
      <c r="B182" s="30">
        <v>173</v>
      </c>
      <c r="C182" s="31">
        <f>'[1]pořadí'!D182</f>
        <v>0.13199074074074074</v>
      </c>
      <c r="D182" s="32" t="str">
        <f>VLOOKUP('[1]pořadí'!C182,'[1]startovka'!$B$10:$E$250,2)</f>
        <v>Zumr Tomáš</v>
      </c>
      <c r="E182" s="33">
        <f>'[1]pořadí'!C182</f>
        <v>41</v>
      </c>
      <c r="F182" s="34" t="str">
        <f>VLOOKUP('[1]pořadí'!C182,'[1]startovka'!$B$10:$E$250,3)</f>
        <v>A</v>
      </c>
      <c r="G182" s="34" t="str">
        <f>VLOOKUP('[1]pořadí'!C182,'[1]startovka'!$B$10:$E$250,4)</f>
        <v>Bar U Čápa</v>
      </c>
      <c r="H182" s="35">
        <f>IF(F182='[1]pomocný list'!$E$9,'[1]pomocný list'!L182,IF(F182='[1]pomocný list'!$F$9,'[1]pomocný list'!M182,IF(F182='[1]pomocný list'!$G$9,'[1]pomocný list'!N182,IF(F182='[1]pomocný list'!$H$9,'[1]pomocný list'!O182,"chyba"))))</f>
        <v>98</v>
      </c>
      <c r="I182" s="23"/>
      <c r="J182" s="23"/>
      <c r="K182" s="23"/>
    </row>
    <row r="183" spans="2:11" ht="15.75">
      <c r="B183" s="30">
        <v>174</v>
      </c>
      <c r="C183" s="31">
        <f>'[1]pořadí'!D183</f>
        <v>0.1321064814814815</v>
      </c>
      <c r="D183" s="32" t="str">
        <f>VLOOKUP('[1]pořadí'!C183,'[1]startovka'!$B$10:$E$250,2)</f>
        <v>Jan Hlaváč</v>
      </c>
      <c r="E183" s="33">
        <f>'[1]pořadí'!C183</f>
        <v>22</v>
      </c>
      <c r="F183" s="34" t="str">
        <f>VLOOKUP('[1]pořadí'!C183,'[1]startovka'!$B$10:$E$250,3)</f>
        <v>B</v>
      </c>
      <c r="G183" s="34" t="str">
        <f>VLOOKUP('[1]pořadí'!C183,'[1]startovka'!$B$10:$E$250,4)</f>
        <v>FitclubJičín</v>
      </c>
      <c r="H183" s="35">
        <f>IF(F183='[1]pomocný list'!$E$9,'[1]pomocný list'!L183,IF(F183='[1]pomocný list'!$F$9,'[1]pomocný list'!M183,IF(F183='[1]pomocný list'!$G$9,'[1]pomocný list'!N183,IF(F183='[1]pomocný list'!$H$9,'[1]pomocný list'!O183,"chyba"))))</f>
        <v>47</v>
      </c>
      <c r="I183" s="23"/>
      <c r="J183" s="23"/>
      <c r="K183" s="23"/>
    </row>
    <row r="184" spans="2:11" ht="15.75">
      <c r="B184" s="30">
        <v>175</v>
      </c>
      <c r="C184" s="31">
        <f>'[1]pořadí'!D184</f>
        <v>0.1345023148148148</v>
      </c>
      <c r="D184" s="32" t="str">
        <f>VLOOKUP('[1]pořadí'!C184,'[1]startovka'!$B$10:$E$250,2)</f>
        <v>Václav Přibyl</v>
      </c>
      <c r="E184" s="33">
        <f>'[1]pořadí'!C184</f>
        <v>61</v>
      </c>
      <c r="F184" s="34" t="str">
        <f>VLOOKUP('[1]pořadí'!C184,'[1]startovka'!$B$10:$E$250,3)</f>
        <v>B</v>
      </c>
      <c r="G184" s="34">
        <f>VLOOKUP('[1]pořadí'!C184,'[1]startovka'!$B$10:$E$250,4)</f>
        <v>0</v>
      </c>
      <c r="H184" s="35">
        <f>IF(F184='[1]pomocný list'!$E$9,'[1]pomocný list'!L184,IF(F184='[1]pomocný list'!$F$9,'[1]pomocný list'!M184,IF(F184='[1]pomocný list'!$G$9,'[1]pomocný list'!N184,IF(F184='[1]pomocný list'!$H$9,'[1]pomocný list'!O184,"chyba"))))</f>
        <v>48</v>
      </c>
      <c r="I184" s="23"/>
      <c r="J184" s="23"/>
      <c r="K184" s="23"/>
    </row>
    <row r="185" spans="2:11" ht="15.75">
      <c r="B185" s="30">
        <v>176</v>
      </c>
      <c r="C185" s="31">
        <f>'[1]pořadí'!D185</f>
        <v>0.13505787037037037</v>
      </c>
      <c r="D185" s="32" t="str">
        <f>VLOOKUP('[1]pořadí'!C185,'[1]startovka'!$B$10:$E$250,2)</f>
        <v>Vydrová Gabriela</v>
      </c>
      <c r="E185" s="33">
        <f>'[1]pořadí'!C185</f>
        <v>239</v>
      </c>
      <c r="F185" s="34" t="str">
        <f>VLOOKUP('[1]pořadí'!C185,'[1]startovka'!$B$10:$E$250,3)</f>
        <v>C</v>
      </c>
      <c r="G185" s="34" t="str">
        <f>VLOOKUP('[1]pořadí'!C185,'[1]startovka'!$B$10:$E$250,4)</f>
        <v>Marpole MTB Vrchlabí</v>
      </c>
      <c r="H185" s="35">
        <f>IF(F185='[1]pomocný list'!$E$9,'[1]pomocný list'!L185,IF(F185='[1]pomocný list'!$F$9,'[1]pomocný list'!M185,IF(F185='[1]pomocný list'!$G$9,'[1]pomocný list'!N185,IF(F185='[1]pomocný list'!$H$9,'[1]pomocný list'!O185,"chyba"))))</f>
        <v>22</v>
      </c>
      <c r="I185" s="23"/>
      <c r="J185" s="23"/>
      <c r="K185" s="23"/>
    </row>
    <row r="186" spans="2:11" ht="15.75">
      <c r="B186" s="30">
        <v>177</v>
      </c>
      <c r="C186" s="31">
        <f>'[1]pořadí'!D186</f>
        <v>0.13506944444444444</v>
      </c>
      <c r="D186" s="32" t="str">
        <f>VLOOKUP('[1]pořadí'!C186,'[1]startovka'!$B$10:$E$250,2)</f>
        <v>Mikšík Radek</v>
      </c>
      <c r="E186" s="33">
        <f>'[1]pořadí'!C186</f>
        <v>206</v>
      </c>
      <c r="F186" s="34" t="str">
        <f>VLOOKUP('[1]pořadí'!C186,'[1]startovka'!$B$10:$E$250,3)</f>
        <v>A</v>
      </c>
      <c r="G186" s="34" t="str">
        <f>VLOOKUP('[1]pořadí'!C186,'[1]startovka'!$B$10:$E$250,4)</f>
        <v>MARPOLE HTB</v>
      </c>
      <c r="H186" s="35">
        <f>IF(F186='[1]pomocný list'!$E$9,'[1]pomocný list'!L186,IF(F186='[1]pomocný list'!$F$9,'[1]pomocný list'!M186,IF(F186='[1]pomocný list'!$G$9,'[1]pomocný list'!N186,IF(F186='[1]pomocný list'!$H$9,'[1]pomocný list'!O186,"chyba"))))</f>
        <v>99</v>
      </c>
      <c r="I186" s="23"/>
      <c r="J186" s="23"/>
      <c r="K186" s="23"/>
    </row>
    <row r="187" spans="2:11" ht="15.75">
      <c r="B187" s="30">
        <v>178</v>
      </c>
      <c r="C187" s="31">
        <f>'[1]pořadí'!D187</f>
        <v>0.13568287037037038</v>
      </c>
      <c r="D187" s="32" t="str">
        <f>VLOOKUP('[1]pořadí'!C187,'[1]startovka'!$B$10:$E$250,2)</f>
        <v>Růžičková Růžena </v>
      </c>
      <c r="E187" s="33">
        <f>'[1]pořadí'!C187</f>
        <v>145</v>
      </c>
      <c r="F187" s="34" t="str">
        <f>VLOOKUP('[1]pořadí'!C187,'[1]startovka'!$B$10:$E$250,3)</f>
        <v>C</v>
      </c>
      <c r="G187" s="34" t="str">
        <f>VLOOKUP('[1]pořadí'!C187,'[1]startovka'!$B$10:$E$250,4)</f>
        <v>Haven.cz</v>
      </c>
      <c r="H187" s="35">
        <f>IF(F187='[1]pomocný list'!$E$9,'[1]pomocný list'!L187,IF(F187='[1]pomocný list'!$F$9,'[1]pomocný list'!M187,IF(F187='[1]pomocný list'!$G$9,'[1]pomocný list'!N187,IF(F187='[1]pomocný list'!$H$9,'[1]pomocný list'!O187,"chyba"))))</f>
        <v>23</v>
      </c>
      <c r="I187" s="23"/>
      <c r="J187" s="23"/>
      <c r="K187" s="23"/>
    </row>
    <row r="188" spans="2:11" ht="15.75">
      <c r="B188" s="30">
        <v>179</v>
      </c>
      <c r="C188" s="31">
        <f>'[1]pořadí'!D188</f>
        <v>0.14083333333333334</v>
      </c>
      <c r="D188" s="32" t="str">
        <f>VLOOKUP('[1]pořadí'!C188,'[1]startovka'!$B$10:$E$250,2)</f>
        <v>Karel Homolka</v>
      </c>
      <c r="E188" s="33">
        <f>'[1]pořadí'!C188</f>
        <v>102</v>
      </c>
      <c r="F188" s="34" t="str">
        <f>VLOOKUP('[1]pořadí'!C188,'[1]startovka'!$B$10:$E$250,3)</f>
        <v>A</v>
      </c>
      <c r="G188" s="34">
        <f>VLOOKUP('[1]pořadí'!C188,'[1]startovka'!$B$10:$E$250,4)</f>
        <v>0</v>
      </c>
      <c r="H188" s="35">
        <f>IF(F188='[1]pomocný list'!$E$9,'[1]pomocný list'!L188,IF(F188='[1]pomocný list'!$F$9,'[1]pomocný list'!M188,IF(F188='[1]pomocný list'!$G$9,'[1]pomocný list'!N188,IF(F188='[1]pomocný list'!$H$9,'[1]pomocný list'!O188,"chyba"))))</f>
        <v>100</v>
      </c>
      <c r="I188" s="23"/>
      <c r="J188" s="23"/>
      <c r="K188" s="23"/>
    </row>
    <row r="189" spans="2:11" ht="15.75">
      <c r="B189" s="30">
        <v>180</v>
      </c>
      <c r="C189" s="31">
        <f>'[1]pořadí'!D189</f>
        <v>0.1408449074074074</v>
      </c>
      <c r="D189" s="32" t="str">
        <f>VLOOKUP('[1]pořadí'!C189,'[1]startovka'!$B$10:$E$250,2)</f>
        <v>Václav Soukup</v>
      </c>
      <c r="E189" s="33">
        <f>'[1]pořadí'!C189</f>
        <v>101</v>
      </c>
      <c r="F189" s="34" t="str">
        <f>VLOOKUP('[1]pořadí'!C189,'[1]startovka'!$B$10:$E$250,3)</f>
        <v>A</v>
      </c>
      <c r="G189" s="34">
        <f>VLOOKUP('[1]pořadí'!C189,'[1]startovka'!$B$10:$E$250,4)</f>
        <v>0</v>
      </c>
      <c r="H189" s="35">
        <f>IF(F189='[1]pomocný list'!$E$9,'[1]pomocný list'!L189,IF(F189='[1]pomocný list'!$F$9,'[1]pomocný list'!M189,IF(F189='[1]pomocný list'!$G$9,'[1]pomocný list'!N189,IF(F189='[1]pomocný list'!$H$9,'[1]pomocný list'!O189,"chyba"))))</f>
        <v>101</v>
      </c>
      <c r="I189" s="23"/>
      <c r="J189" s="23"/>
      <c r="K189" s="23"/>
    </row>
    <row r="190" spans="2:11" ht="15.75">
      <c r="B190" s="30">
        <v>181</v>
      </c>
      <c r="C190" s="31">
        <f>'[1]pořadí'!D190</f>
        <v>0.14237268518518517</v>
      </c>
      <c r="D190" s="32" t="str">
        <f>VLOOKUP('[1]pořadí'!C190,'[1]startovka'!$B$10:$E$250,2)</f>
        <v>Petr Doležel</v>
      </c>
      <c r="E190" s="33">
        <f>'[1]pořadí'!C190</f>
        <v>60</v>
      </c>
      <c r="F190" s="34" t="str">
        <f>VLOOKUP('[1]pořadí'!C190,'[1]startovka'!$B$10:$E$250,3)</f>
        <v>A</v>
      </c>
      <c r="G190" s="34" t="str">
        <f>VLOOKUP('[1]pořadí'!C190,'[1]startovka'!$B$10:$E$250,4)</f>
        <v>dolin club</v>
      </c>
      <c r="H190" s="35">
        <f>IF(F190='[1]pomocný list'!$E$9,'[1]pomocný list'!L190,IF(F190='[1]pomocný list'!$F$9,'[1]pomocný list'!M190,IF(F190='[1]pomocný list'!$G$9,'[1]pomocný list'!N190,IF(F190='[1]pomocný list'!$H$9,'[1]pomocný list'!O190,"chyba"))))</f>
        <v>102</v>
      </c>
      <c r="I190" s="23"/>
      <c r="J190" s="23"/>
      <c r="K190" s="23"/>
    </row>
    <row r="191" spans="2:11" ht="15.75">
      <c r="B191" s="30">
        <v>182</v>
      </c>
      <c r="C191" s="31">
        <f>'[1]pořadí'!D191</f>
        <v>0.14546296296296296</v>
      </c>
      <c r="D191" s="32" t="str">
        <f>VLOOKUP('[1]pořadí'!C191,'[1]startovka'!$B$10:$E$250,2)</f>
        <v>Jan Pína</v>
      </c>
      <c r="E191" s="33">
        <f>'[1]pořadí'!C191</f>
        <v>117</v>
      </c>
      <c r="F191" s="34" t="str">
        <f>VLOOKUP('[1]pořadí'!C191,'[1]startovka'!$B$10:$E$250,3)</f>
        <v>A</v>
      </c>
      <c r="G191" s="34" t="str">
        <f>VLOOKUP('[1]pořadí'!C191,'[1]startovka'!$B$10:$E$250,4)</f>
        <v>ČEKÁRNA MTB TEAM</v>
      </c>
      <c r="H191" s="35">
        <f>IF(F191='[1]pomocný list'!$E$9,'[1]pomocný list'!L191,IF(F191='[1]pomocný list'!$F$9,'[1]pomocný list'!M191,IF(F191='[1]pomocný list'!$G$9,'[1]pomocný list'!N191,IF(F191='[1]pomocný list'!$H$9,'[1]pomocný list'!O191,"chyba"))))</f>
        <v>103</v>
      </c>
      <c r="I191" s="23"/>
      <c r="J191" s="23"/>
      <c r="K191" s="23"/>
    </row>
    <row r="192" spans="2:11" ht="15.75">
      <c r="B192" s="30">
        <v>183</v>
      </c>
      <c r="C192" s="31">
        <f>'[1]pořadí'!D192</f>
        <v>0.15209490740740741</v>
      </c>
      <c r="D192" s="32" t="str">
        <f>VLOOKUP('[1]pořadí'!C192,'[1]startovka'!$B$10:$E$250,2)</f>
        <v>Dušek Jiří</v>
      </c>
      <c r="E192" s="33">
        <f>'[1]pořadí'!C192</f>
        <v>136</v>
      </c>
      <c r="F192" s="34" t="str">
        <f>VLOOKUP('[1]pořadí'!C192,'[1]startovka'!$B$10:$E$250,3)</f>
        <v>A</v>
      </c>
      <c r="G192" s="34" t="str">
        <f>VLOOKUP('[1]pořadí'!C192,'[1]startovka'!$B$10:$E$250,4)</f>
        <v>Čekárna MTB Team</v>
      </c>
      <c r="H192" s="35">
        <f>IF(F192='[1]pomocný list'!$E$9,'[1]pomocný list'!L192,IF(F192='[1]pomocný list'!$F$9,'[1]pomocný list'!M192,IF(F192='[1]pomocný list'!$G$9,'[1]pomocný list'!N192,IF(F192='[1]pomocný list'!$H$9,'[1]pomocný list'!O192,"chyba"))))</f>
        <v>104</v>
      </c>
      <c r="I192" s="23"/>
      <c r="J192" s="23"/>
      <c r="K192" s="23"/>
    </row>
    <row r="193" spans="2:11" ht="15.75">
      <c r="B193" s="30">
        <v>184</v>
      </c>
      <c r="C193" s="31">
        <f>'[1]pořadí'!D193</f>
        <v>0.15466435185185187</v>
      </c>
      <c r="D193" s="32" t="str">
        <f>VLOOKUP('[1]pořadí'!C193,'[1]startovka'!$B$10:$E$250,2)</f>
        <v>Kurka Pavel</v>
      </c>
      <c r="E193" s="33">
        <f>'[1]pořadí'!C193</f>
        <v>191</v>
      </c>
      <c r="F193" s="34" t="str">
        <f>VLOOKUP('[1]pořadí'!C193,'[1]startovka'!$B$10:$E$250,3)</f>
        <v>A</v>
      </c>
      <c r="G193" s="34">
        <f>VLOOKUP('[1]pořadí'!C193,'[1]startovka'!$B$10:$E$250,4)</f>
        <v>0</v>
      </c>
      <c r="H193" s="35">
        <f>IF(F193='[1]pomocný list'!$E$9,'[1]pomocný list'!L193,IF(F193='[1]pomocný list'!$F$9,'[1]pomocný list'!M193,IF(F193='[1]pomocný list'!$G$9,'[1]pomocný list'!N193,IF(F193='[1]pomocný list'!$H$9,'[1]pomocný list'!O193,"chyba"))))</f>
        <v>105</v>
      </c>
      <c r="I193" s="23"/>
      <c r="J193" s="23"/>
      <c r="K193" s="23"/>
    </row>
    <row r="194" spans="2:11" ht="15.75">
      <c r="B194" s="30">
        <v>185</v>
      </c>
      <c r="C194" s="31">
        <f>'[1]pořadí'!D194</f>
        <v>0.1546759259259259</v>
      </c>
      <c r="D194" s="32" t="str">
        <f>VLOOKUP('[1]pořadí'!C194,'[1]startovka'!$B$10:$E$250,2)</f>
        <v>Vondra Tomáš</v>
      </c>
      <c r="E194" s="33">
        <f>'[1]pořadí'!C194</f>
        <v>190</v>
      </c>
      <c r="F194" s="34" t="str">
        <f>VLOOKUP('[1]pořadí'!C194,'[1]startovka'!$B$10:$E$250,3)</f>
        <v>A</v>
      </c>
      <c r="G194" s="34">
        <f>VLOOKUP('[1]pořadí'!C194,'[1]startovka'!$B$10:$E$250,4)</f>
        <v>0</v>
      </c>
      <c r="H194" s="35">
        <f>IF(F194='[1]pomocný list'!$E$9,'[1]pomocný list'!L194,IF(F194='[1]pomocný list'!$F$9,'[1]pomocný list'!M194,IF(F194='[1]pomocný list'!$G$9,'[1]pomocný list'!N194,IF(F194='[1]pomocný list'!$H$9,'[1]pomocný list'!O194,"chyba"))))</f>
        <v>106</v>
      </c>
      <c r="I194" s="23"/>
      <c r="J194" s="23"/>
      <c r="K194" s="23"/>
    </row>
    <row r="195" spans="2:11" ht="15.75">
      <c r="B195" s="30">
        <v>186</v>
      </c>
      <c r="C195" s="31">
        <f>'[1]pořadí'!D195</f>
        <v>0.15908564814814816</v>
      </c>
      <c r="D195" s="32" t="str">
        <f>VLOOKUP('[1]pořadí'!C195,'[1]startovka'!$B$10:$E$250,2)</f>
        <v>Šalánky Pavol</v>
      </c>
      <c r="E195" s="33">
        <f>'[1]pořadí'!C195</f>
        <v>228</v>
      </c>
      <c r="F195" s="34" t="str">
        <f>VLOOKUP('[1]pořadí'!C195,'[1]startovka'!$B$10:$E$250,3)</f>
        <v>A</v>
      </c>
      <c r="G195" s="34">
        <f>VLOOKUP('[1]pořadí'!C195,'[1]startovka'!$B$10:$E$250,4)</f>
        <v>0</v>
      </c>
      <c r="H195" s="35">
        <f>IF(F195='[1]pomocný list'!$E$9,'[1]pomocný list'!L195,IF(F195='[1]pomocný list'!$F$9,'[1]pomocný list'!M195,IF(F195='[1]pomocný list'!$G$9,'[1]pomocný list'!N195,IF(F195='[1]pomocný list'!$H$9,'[1]pomocný list'!O195,"chyba"))))</f>
        <v>107</v>
      </c>
      <c r="I195" s="23"/>
      <c r="J195" s="23"/>
      <c r="K195" s="23"/>
    </row>
    <row r="196" spans="2:11" ht="16.5" thickBot="1">
      <c r="B196" s="36">
        <v>187</v>
      </c>
      <c r="C196" s="37">
        <f>'[1]pořadí'!D196</f>
        <v>0.1592476851851852</v>
      </c>
      <c r="D196" s="38" t="str">
        <f>VLOOKUP('[1]pořadí'!C196,'[1]startovka'!$B$10:$E$250,2)</f>
        <v>Trmata Štěpán</v>
      </c>
      <c r="E196" s="39">
        <f>'[1]pořadí'!C196</f>
        <v>999</v>
      </c>
      <c r="F196" s="40" t="str">
        <f>VLOOKUP('[1]pořadí'!C196,'[1]startovka'!$B$10:$E$250,3)</f>
        <v>B</v>
      </c>
      <c r="G196" s="40" t="str">
        <f>VLOOKUP('[1]pořadí'!C196,'[1]startovka'!$B$10:$E$250,4)</f>
        <v>Maraton centrum J...</v>
      </c>
      <c r="H196" s="41">
        <f>IF(F196='[1]pomocný list'!$E$9,'[1]pomocný list'!L196,IF(F196='[1]pomocný list'!$F$9,'[1]pomocný list'!M196,IF(F196='[1]pomocný list'!$G$9,'[1]pomocný list'!N196,IF(F196='[1]pomocný list'!$H$9,'[1]pomocný list'!O196,"chyba"))))</f>
        <v>49</v>
      </c>
      <c r="I196" s="23"/>
      <c r="J196" s="23"/>
      <c r="K196" s="23"/>
    </row>
    <row r="197" spans="1:11" ht="15.75">
      <c r="A197" s="23"/>
      <c r="B197" s="42"/>
      <c r="C197" s="43"/>
      <c r="D197" s="44"/>
      <c r="E197" s="45"/>
      <c r="F197" s="23"/>
      <c r="G197" s="23"/>
      <c r="H197" s="23"/>
      <c r="I197" s="23"/>
      <c r="J197" s="23"/>
      <c r="K197" s="23"/>
    </row>
    <row r="198" spans="1:11" ht="15.75">
      <c r="A198" s="47"/>
      <c r="B198" s="46" t="s">
        <v>9</v>
      </c>
      <c r="C198" s="48"/>
      <c r="D198" s="44"/>
      <c r="E198" s="45"/>
      <c r="F198" s="23"/>
      <c r="G198" s="23"/>
      <c r="H198" s="23"/>
      <c r="I198" s="23"/>
      <c r="J198" s="23"/>
      <c r="K198" s="23"/>
    </row>
    <row r="199" spans="1:11" ht="15.75">
      <c r="A199" s="23"/>
      <c r="B199" s="46"/>
      <c r="C199" s="43"/>
      <c r="D199" s="44"/>
      <c r="E199" s="45"/>
      <c r="F199" s="23"/>
      <c r="G199" s="23"/>
      <c r="H199" s="23"/>
      <c r="I199" s="23"/>
      <c r="J199" s="23"/>
      <c r="K199" s="23"/>
    </row>
    <row r="200" spans="1:11" ht="15.75">
      <c r="A200" s="23"/>
      <c r="B200" s="42"/>
      <c r="C200" s="43"/>
      <c r="D200" s="44"/>
      <c r="E200" s="45"/>
      <c r="F200" s="23"/>
      <c r="G200" s="23"/>
      <c r="H200" s="23"/>
      <c r="I200" s="23"/>
      <c r="J200" s="23"/>
      <c r="K200" s="23"/>
    </row>
    <row r="201" spans="1:11" ht="15.75">
      <c r="A201" s="23"/>
      <c r="B201" s="42"/>
      <c r="C201" s="43"/>
      <c r="D201" s="44"/>
      <c r="E201" s="45"/>
      <c r="F201" s="23"/>
      <c r="G201" s="23"/>
      <c r="H201" s="23"/>
      <c r="I201" s="23"/>
      <c r="J201" s="23"/>
      <c r="K201" s="23"/>
    </row>
    <row r="202" spans="1:11" ht="15.75">
      <c r="A202" s="23"/>
      <c r="B202" s="42"/>
      <c r="C202" s="43"/>
      <c r="D202" s="44"/>
      <c r="E202" s="45"/>
      <c r="F202" s="23"/>
      <c r="G202" s="23"/>
      <c r="H202" s="23"/>
      <c r="I202" s="23"/>
      <c r="J202" s="23"/>
      <c r="K202" s="23"/>
    </row>
    <row r="203" spans="1:11" ht="15.75">
      <c r="A203" s="23"/>
      <c r="B203" s="42"/>
      <c r="C203" s="43"/>
      <c r="D203" s="44"/>
      <c r="E203" s="45"/>
      <c r="F203" s="23"/>
      <c r="G203" s="23"/>
      <c r="H203" s="23"/>
      <c r="I203" s="23"/>
      <c r="J203" s="23"/>
      <c r="K203" s="23"/>
    </row>
    <row r="204" spans="1:11" ht="15.75">
      <c r="A204" s="23"/>
      <c r="B204" s="42"/>
      <c r="C204" s="43"/>
      <c r="D204" s="44"/>
      <c r="E204" s="45"/>
      <c r="F204" s="23"/>
      <c r="G204" s="23"/>
      <c r="H204" s="23"/>
      <c r="I204" s="23"/>
      <c r="J204" s="23"/>
      <c r="K204" s="23"/>
    </row>
    <row r="205" spans="1:11" ht="15.75">
      <c r="A205" s="23"/>
      <c r="B205" s="42"/>
      <c r="C205" s="43"/>
      <c r="D205" s="44"/>
      <c r="E205" s="45"/>
      <c r="F205" s="23"/>
      <c r="G205" s="23"/>
      <c r="H205" s="23"/>
      <c r="I205" s="23"/>
      <c r="J205" s="23"/>
      <c r="K205" s="23"/>
    </row>
    <row r="206" spans="1:11" ht="15.75">
      <c r="A206" s="23"/>
      <c r="B206" s="42"/>
      <c r="C206" s="43"/>
      <c r="D206" s="44"/>
      <c r="E206" s="45"/>
      <c r="F206" s="23"/>
      <c r="G206" s="23"/>
      <c r="H206" s="23"/>
      <c r="I206" s="23"/>
      <c r="J206" s="23"/>
      <c r="K206" s="23"/>
    </row>
    <row r="207" spans="1:11" ht="15.75">
      <c r="A207" s="23"/>
      <c r="B207" s="42"/>
      <c r="C207" s="43"/>
      <c r="D207" s="44"/>
      <c r="E207" s="45"/>
      <c r="F207" s="23"/>
      <c r="G207" s="23"/>
      <c r="H207" s="23"/>
      <c r="I207" s="23"/>
      <c r="J207" s="23"/>
      <c r="K207" s="23"/>
    </row>
    <row r="208" spans="1:11" ht="15.75">
      <c r="A208" s="23"/>
      <c r="B208" s="42"/>
      <c r="C208" s="43"/>
      <c r="D208" s="44"/>
      <c r="E208" s="45"/>
      <c r="F208" s="23"/>
      <c r="G208" s="23"/>
      <c r="H208" s="23"/>
      <c r="I208" s="23"/>
      <c r="J208" s="23"/>
      <c r="K208" s="23"/>
    </row>
    <row r="209" spans="1:11" ht="15.75">
      <c r="A209" s="23"/>
      <c r="B209" s="42"/>
      <c r="C209" s="43"/>
      <c r="D209" s="44"/>
      <c r="E209" s="45"/>
      <c r="F209" s="23"/>
      <c r="G209" s="23"/>
      <c r="H209" s="23"/>
      <c r="I209" s="23"/>
      <c r="J209" s="23"/>
      <c r="K209" s="23"/>
    </row>
    <row r="210" spans="1:11" ht="15.75">
      <c r="A210" s="23"/>
      <c r="B210" s="42"/>
      <c r="C210" s="43"/>
      <c r="D210" s="44"/>
      <c r="E210" s="45"/>
      <c r="F210" s="23"/>
      <c r="G210" s="23"/>
      <c r="H210" s="23"/>
      <c r="I210" s="23"/>
      <c r="J210" s="23"/>
      <c r="K210" s="23"/>
    </row>
    <row r="211" spans="1:11" ht="15.75">
      <c r="A211" s="23"/>
      <c r="B211" s="42"/>
      <c r="C211" s="43"/>
      <c r="D211" s="44"/>
      <c r="E211" s="45"/>
      <c r="F211" s="23"/>
      <c r="G211" s="23"/>
      <c r="H211" s="23"/>
      <c r="I211" s="23"/>
      <c r="J211" s="23"/>
      <c r="K211" s="23"/>
    </row>
    <row r="212" spans="1:11" ht="15.75">
      <c r="A212" s="23"/>
      <c r="B212" s="42"/>
      <c r="C212" s="43"/>
      <c r="D212" s="44"/>
      <c r="E212" s="45"/>
      <c r="F212" s="23"/>
      <c r="G212" s="23"/>
      <c r="H212" s="23"/>
      <c r="I212" s="23"/>
      <c r="J212" s="23"/>
      <c r="K212" s="23"/>
    </row>
    <row r="213" spans="1:11" ht="15.75">
      <c r="A213" s="23"/>
      <c r="B213" s="42"/>
      <c r="C213" s="43"/>
      <c r="D213" s="44"/>
      <c r="E213" s="45"/>
      <c r="F213" s="23"/>
      <c r="G213" s="23"/>
      <c r="H213" s="23"/>
      <c r="I213" s="23"/>
      <c r="J213" s="23"/>
      <c r="K213" s="23"/>
    </row>
    <row r="214" spans="1:11" ht="15.75">
      <c r="A214" s="23"/>
      <c r="B214" s="42"/>
      <c r="C214" s="43"/>
      <c r="D214" s="44"/>
      <c r="E214" s="45"/>
      <c r="F214" s="23"/>
      <c r="G214" s="23"/>
      <c r="H214" s="23"/>
      <c r="I214" s="23"/>
      <c r="J214" s="23"/>
      <c r="K214" s="23"/>
    </row>
    <row r="215" spans="1:11" ht="15.75">
      <c r="A215" s="23"/>
      <c r="B215" s="42"/>
      <c r="C215" s="43"/>
      <c r="D215" s="44"/>
      <c r="E215" s="45"/>
      <c r="F215" s="23"/>
      <c r="G215" s="23"/>
      <c r="H215" s="23"/>
      <c r="I215" s="23"/>
      <c r="J215" s="23"/>
      <c r="K215" s="23"/>
    </row>
    <row r="216" spans="1:11" ht="15.75">
      <c r="A216" s="23"/>
      <c r="B216" s="42"/>
      <c r="C216" s="43"/>
      <c r="D216" s="44"/>
      <c r="E216" s="45"/>
      <c r="F216" s="23"/>
      <c r="G216" s="23"/>
      <c r="H216" s="23"/>
      <c r="I216" s="23"/>
      <c r="J216" s="23"/>
      <c r="K216" s="23"/>
    </row>
    <row r="217" spans="1:11" ht="15.75">
      <c r="A217" s="23"/>
      <c r="B217" s="42"/>
      <c r="C217" s="43"/>
      <c r="D217" s="44"/>
      <c r="E217" s="45"/>
      <c r="F217" s="23"/>
      <c r="G217" s="23"/>
      <c r="H217" s="23"/>
      <c r="I217" s="23"/>
      <c r="J217" s="23"/>
      <c r="K217" s="23"/>
    </row>
    <row r="218" spans="1:11" ht="15.75">
      <c r="A218" s="23"/>
      <c r="B218" s="42"/>
      <c r="C218" s="43"/>
      <c r="D218" s="44"/>
      <c r="E218" s="45"/>
      <c r="F218" s="23"/>
      <c r="G218" s="23"/>
      <c r="H218" s="23"/>
      <c r="I218" s="23"/>
      <c r="J218" s="23"/>
      <c r="K218" s="23"/>
    </row>
    <row r="219" spans="1:11" ht="15.75">
      <c r="A219" s="23"/>
      <c r="B219" s="42"/>
      <c r="C219" s="43"/>
      <c r="D219" s="44"/>
      <c r="E219" s="45"/>
      <c r="F219" s="23"/>
      <c r="G219" s="23"/>
      <c r="H219" s="23"/>
      <c r="I219" s="23"/>
      <c r="J219" s="23"/>
      <c r="K219" s="23"/>
    </row>
    <row r="220" spans="1:11" ht="15.75">
      <c r="A220" s="23"/>
      <c r="B220" s="42"/>
      <c r="C220" s="43"/>
      <c r="D220" s="44"/>
      <c r="E220" s="45"/>
      <c r="F220" s="23"/>
      <c r="G220" s="23"/>
      <c r="H220" s="23"/>
      <c r="I220" s="23"/>
      <c r="J220" s="23"/>
      <c r="K220" s="23"/>
    </row>
    <row r="221" spans="1:11" ht="15.75">
      <c r="A221" s="23"/>
      <c r="B221" s="42"/>
      <c r="C221" s="43"/>
      <c r="D221" s="44"/>
      <c r="E221" s="45"/>
      <c r="F221" s="23"/>
      <c r="G221" s="23"/>
      <c r="H221" s="23"/>
      <c r="I221" s="23"/>
      <c r="J221" s="23"/>
      <c r="K221" s="23"/>
    </row>
    <row r="222" spans="1:11" ht="15.75">
      <c r="A222" s="23"/>
      <c r="B222" s="42"/>
      <c r="C222" s="43"/>
      <c r="D222" s="44"/>
      <c r="E222" s="45"/>
      <c r="F222" s="23"/>
      <c r="G222" s="23"/>
      <c r="H222" s="23"/>
      <c r="I222" s="23"/>
      <c r="J222" s="23"/>
      <c r="K222" s="23"/>
    </row>
    <row r="223" spans="1:11" ht="15.75">
      <c r="A223" s="23"/>
      <c r="B223" s="42"/>
      <c r="C223" s="43"/>
      <c r="D223" s="44"/>
      <c r="E223" s="45"/>
      <c r="F223" s="23"/>
      <c r="G223" s="23"/>
      <c r="H223" s="23"/>
      <c r="I223" s="23"/>
      <c r="J223" s="23"/>
      <c r="K223" s="23"/>
    </row>
    <row r="224" spans="1:11" ht="15.75">
      <c r="A224" s="23"/>
      <c r="B224" s="42"/>
      <c r="C224" s="43"/>
      <c r="D224" s="44"/>
      <c r="E224" s="45"/>
      <c r="F224" s="23"/>
      <c r="G224" s="23"/>
      <c r="H224" s="23"/>
      <c r="I224" s="23"/>
      <c r="J224" s="23"/>
      <c r="K224" s="23"/>
    </row>
    <row r="225" spans="1:11" ht="15.75">
      <c r="A225" s="23"/>
      <c r="B225" s="42"/>
      <c r="C225" s="43"/>
      <c r="D225" s="44"/>
      <c r="E225" s="45"/>
      <c r="F225" s="23"/>
      <c r="G225" s="23"/>
      <c r="H225" s="23"/>
      <c r="I225" s="23"/>
      <c r="J225" s="23"/>
      <c r="K225" s="23"/>
    </row>
    <row r="226" spans="1:11" ht="15.75">
      <c r="A226" s="23"/>
      <c r="B226" s="42"/>
      <c r="C226" s="43"/>
      <c r="D226" s="44"/>
      <c r="E226" s="45"/>
      <c r="F226" s="23"/>
      <c r="G226" s="23"/>
      <c r="H226" s="23"/>
      <c r="I226" s="23"/>
      <c r="J226" s="23"/>
      <c r="K226" s="23"/>
    </row>
    <row r="227" spans="1:11" ht="15.75">
      <c r="A227" s="23"/>
      <c r="B227" s="42"/>
      <c r="C227" s="43"/>
      <c r="D227" s="44"/>
      <c r="E227" s="45"/>
      <c r="F227" s="23"/>
      <c r="G227" s="23"/>
      <c r="H227" s="23"/>
      <c r="I227" s="23"/>
      <c r="J227" s="23"/>
      <c r="K227" s="23"/>
    </row>
    <row r="228" spans="1:11" ht="15.75">
      <c r="A228" s="23"/>
      <c r="B228" s="42"/>
      <c r="C228" s="43"/>
      <c r="D228" s="44"/>
      <c r="E228" s="45"/>
      <c r="F228" s="23"/>
      <c r="G228" s="23"/>
      <c r="H228" s="23"/>
      <c r="I228" s="23"/>
      <c r="J228" s="23"/>
      <c r="K228" s="23"/>
    </row>
    <row r="229" spans="1:11" ht="15.75">
      <c r="A229" s="23"/>
      <c r="B229" s="42"/>
      <c r="C229" s="43"/>
      <c r="D229" s="44"/>
      <c r="E229" s="45"/>
      <c r="F229" s="23"/>
      <c r="G229" s="23"/>
      <c r="H229" s="23"/>
      <c r="I229" s="23"/>
      <c r="J229" s="23"/>
      <c r="K229" s="23"/>
    </row>
    <row r="230" spans="1:11" ht="15.75">
      <c r="A230" s="23"/>
      <c r="B230" s="42"/>
      <c r="C230" s="43"/>
      <c r="D230" s="44"/>
      <c r="E230" s="45"/>
      <c r="F230" s="23"/>
      <c r="G230" s="23"/>
      <c r="H230" s="23"/>
      <c r="I230" s="23"/>
      <c r="J230" s="23"/>
      <c r="K230" s="23"/>
    </row>
    <row r="231" spans="1:11" ht="15.75">
      <c r="A231" s="23"/>
      <c r="B231" s="42"/>
      <c r="C231" s="43"/>
      <c r="D231" s="44"/>
      <c r="E231" s="45"/>
      <c r="F231" s="23"/>
      <c r="G231" s="23"/>
      <c r="H231" s="23"/>
      <c r="I231" s="23"/>
      <c r="J231" s="23"/>
      <c r="K231" s="23"/>
    </row>
    <row r="232" spans="1:11" ht="15.75">
      <c r="A232" s="23"/>
      <c r="B232" s="42"/>
      <c r="C232" s="43"/>
      <c r="D232" s="44"/>
      <c r="E232" s="45"/>
      <c r="F232" s="23"/>
      <c r="G232" s="23"/>
      <c r="H232" s="23"/>
      <c r="I232" s="23"/>
      <c r="J232" s="23"/>
      <c r="K232" s="23"/>
    </row>
    <row r="233" spans="1:11" ht="15.75">
      <c r="A233" s="23"/>
      <c r="B233" s="42"/>
      <c r="C233" s="43"/>
      <c r="D233" s="44"/>
      <c r="E233" s="45"/>
      <c r="F233" s="23"/>
      <c r="G233" s="23"/>
      <c r="H233" s="23"/>
      <c r="I233" s="23"/>
      <c r="J233" s="23"/>
      <c r="K233" s="23"/>
    </row>
    <row r="234" spans="1:11" ht="15.75">
      <c r="A234" s="23"/>
      <c r="B234" s="42"/>
      <c r="C234" s="43"/>
      <c r="D234" s="44"/>
      <c r="E234" s="45"/>
      <c r="F234" s="23"/>
      <c r="G234" s="23"/>
      <c r="H234" s="23"/>
      <c r="I234" s="23"/>
      <c r="J234" s="23"/>
      <c r="K234" s="23"/>
    </row>
    <row r="235" spans="1:11" ht="15.75">
      <c r="A235" s="23"/>
      <c r="B235" s="42"/>
      <c r="C235" s="43"/>
      <c r="D235" s="44"/>
      <c r="E235" s="45"/>
      <c r="F235" s="23"/>
      <c r="G235" s="23"/>
      <c r="H235" s="23"/>
      <c r="I235" s="23"/>
      <c r="J235" s="23"/>
      <c r="K235" s="23"/>
    </row>
    <row r="236" spans="1:11" ht="15.75">
      <c r="A236" s="23"/>
      <c r="B236" s="42"/>
      <c r="C236" s="43"/>
      <c r="D236" s="44"/>
      <c r="E236" s="45"/>
      <c r="F236" s="23"/>
      <c r="G236" s="23"/>
      <c r="H236" s="23"/>
      <c r="I236" s="23"/>
      <c r="J236" s="23"/>
      <c r="K236" s="23"/>
    </row>
    <row r="237" spans="1:11" ht="15.75">
      <c r="A237" s="23"/>
      <c r="B237" s="42"/>
      <c r="C237" s="43"/>
      <c r="D237" s="44"/>
      <c r="E237" s="45"/>
      <c r="F237" s="23"/>
      <c r="G237" s="23"/>
      <c r="H237" s="23"/>
      <c r="I237" s="23"/>
      <c r="J237" s="23"/>
      <c r="K237" s="23"/>
    </row>
    <row r="238" spans="1:11" ht="15.75">
      <c r="A238" s="23"/>
      <c r="B238" s="42"/>
      <c r="C238" s="43"/>
      <c r="D238" s="44"/>
      <c r="E238" s="45"/>
      <c r="F238" s="23"/>
      <c r="G238" s="23"/>
      <c r="H238" s="23"/>
      <c r="I238" s="23"/>
      <c r="J238" s="23"/>
      <c r="K238" s="23"/>
    </row>
    <row r="239" spans="1:11" ht="15.75">
      <c r="A239" s="23"/>
      <c r="B239" s="42"/>
      <c r="C239" s="43"/>
      <c r="D239" s="44"/>
      <c r="E239" s="45"/>
      <c r="F239" s="23"/>
      <c r="G239" s="23"/>
      <c r="H239" s="23"/>
      <c r="I239" s="23"/>
      <c r="J239" s="23"/>
      <c r="K239" s="23"/>
    </row>
    <row r="240" spans="1:11" ht="15.75">
      <c r="A240" s="23"/>
      <c r="B240" s="42"/>
      <c r="C240" s="43"/>
      <c r="D240" s="44"/>
      <c r="E240" s="45"/>
      <c r="F240" s="23"/>
      <c r="G240" s="23"/>
      <c r="H240" s="23"/>
      <c r="I240" s="23"/>
      <c r="J240" s="23"/>
      <c r="K240" s="23"/>
    </row>
    <row r="241" spans="1:11" ht="15.75">
      <c r="A241" s="23"/>
      <c r="B241" s="42"/>
      <c r="C241" s="43"/>
      <c r="D241" s="44"/>
      <c r="E241" s="45"/>
      <c r="F241" s="23"/>
      <c r="G241" s="23"/>
      <c r="H241" s="23"/>
      <c r="I241" s="23"/>
      <c r="J241" s="23"/>
      <c r="K241" s="23"/>
    </row>
    <row r="242" spans="1:11" ht="15.75">
      <c r="A242" s="23"/>
      <c r="B242" s="42"/>
      <c r="C242" s="43"/>
      <c r="D242" s="44"/>
      <c r="E242" s="45"/>
      <c r="F242" s="23"/>
      <c r="G242" s="23"/>
      <c r="H242" s="23"/>
      <c r="I242" s="23"/>
      <c r="J242" s="23"/>
      <c r="K242" s="23"/>
    </row>
    <row r="243" spans="1:11" ht="15.75">
      <c r="A243" s="23"/>
      <c r="B243" s="42"/>
      <c r="C243" s="43"/>
      <c r="D243" s="44"/>
      <c r="E243" s="45"/>
      <c r="F243" s="23"/>
      <c r="G243" s="23"/>
      <c r="H243" s="23"/>
      <c r="I243" s="23"/>
      <c r="J243" s="23"/>
      <c r="K243" s="23"/>
    </row>
    <row r="244" spans="1:11" ht="15.75">
      <c r="A244" s="23"/>
      <c r="B244" s="42"/>
      <c r="C244" s="43"/>
      <c r="D244" s="44"/>
      <c r="E244" s="45"/>
      <c r="F244" s="23"/>
      <c r="G244" s="23"/>
      <c r="H244" s="23"/>
      <c r="I244" s="23"/>
      <c r="J244" s="23"/>
      <c r="K244" s="23"/>
    </row>
    <row r="245" spans="1:11" ht="15.75">
      <c r="A245" s="23"/>
      <c r="B245" s="42"/>
      <c r="C245" s="43"/>
      <c r="D245" s="44"/>
      <c r="E245" s="45"/>
      <c r="F245" s="23"/>
      <c r="G245" s="23"/>
      <c r="H245" s="23"/>
      <c r="I245" s="23"/>
      <c r="J245" s="23"/>
      <c r="K245" s="23"/>
    </row>
    <row r="246" spans="1:11" ht="15.75">
      <c r="A246" s="23"/>
      <c r="B246" s="42"/>
      <c r="C246" s="43"/>
      <c r="D246" s="44"/>
      <c r="E246" s="45"/>
      <c r="F246" s="23"/>
      <c r="G246" s="23"/>
      <c r="H246" s="23"/>
      <c r="I246" s="23"/>
      <c r="J246" s="23"/>
      <c r="K246" s="23"/>
    </row>
    <row r="247" spans="1:11" ht="15.75">
      <c r="A247" s="23"/>
      <c r="B247" s="42"/>
      <c r="C247" s="43"/>
      <c r="D247" s="44"/>
      <c r="E247" s="45"/>
      <c r="F247" s="23"/>
      <c r="G247" s="23"/>
      <c r="H247" s="23"/>
      <c r="I247" s="23"/>
      <c r="J247" s="23"/>
      <c r="K247" s="23"/>
    </row>
    <row r="248" spans="1:11" ht="15.75">
      <c r="A248" s="23"/>
      <c r="B248" s="42"/>
      <c r="C248" s="43"/>
      <c r="D248" s="44"/>
      <c r="E248" s="45"/>
      <c r="F248" s="23"/>
      <c r="G248" s="23"/>
      <c r="H248" s="23"/>
      <c r="I248" s="23"/>
      <c r="J248" s="23"/>
      <c r="K248" s="23"/>
    </row>
    <row r="249" spans="1:11" ht="15.75">
      <c r="A249" s="23"/>
      <c r="B249" s="42"/>
      <c r="C249" s="43"/>
      <c r="D249" s="44"/>
      <c r="E249" s="45"/>
      <c r="F249" s="23"/>
      <c r="G249" s="23"/>
      <c r="H249" s="23"/>
      <c r="I249" s="23"/>
      <c r="J249" s="23"/>
      <c r="K249" s="23"/>
    </row>
    <row r="250" spans="1:11" ht="15.75">
      <c r="A250" s="23"/>
      <c r="B250" s="42"/>
      <c r="C250" s="43"/>
      <c r="D250" s="44"/>
      <c r="E250" s="45"/>
      <c r="F250" s="23"/>
      <c r="G250" s="23"/>
      <c r="H250" s="23"/>
      <c r="I250" s="23"/>
      <c r="J250" s="23"/>
      <c r="K250" s="23"/>
    </row>
    <row r="251" spans="9:11" ht="15.75">
      <c r="I251" s="23"/>
      <c r="J251" s="23"/>
      <c r="K251" s="23"/>
    </row>
    <row r="252" spans="9:11" ht="15.75">
      <c r="I252" s="23"/>
      <c r="J252" s="23"/>
      <c r="K252" s="23"/>
    </row>
    <row r="253" spans="9:11" ht="15.75">
      <c r="I253" s="23"/>
      <c r="J253" s="23"/>
      <c r="K253" s="23"/>
    </row>
    <row r="254" spans="9:11" ht="15.75">
      <c r="I254" s="23"/>
      <c r="J254" s="23"/>
      <c r="K254" s="23"/>
    </row>
    <row r="255" spans="9:11" ht="15.75">
      <c r="I255" s="23"/>
      <c r="J255" s="23"/>
      <c r="K255" s="23"/>
    </row>
    <row r="256" spans="9:11" ht="15.75">
      <c r="I256" s="23"/>
      <c r="J256" s="23"/>
      <c r="K256" s="23"/>
    </row>
    <row r="257" spans="9:11" ht="15.75">
      <c r="I257" s="23"/>
      <c r="J257" s="23"/>
      <c r="K257" s="23"/>
    </row>
    <row r="258" spans="9:11" ht="15.75">
      <c r="I258" s="23"/>
      <c r="J258" s="23"/>
      <c r="K258" s="23"/>
    </row>
    <row r="259" spans="9:11" ht="15.75">
      <c r="I259" s="23"/>
      <c r="J259" s="23"/>
      <c r="K259" s="23"/>
    </row>
    <row r="260" spans="9:11" ht="15.75">
      <c r="I260" s="23"/>
      <c r="J260" s="23"/>
      <c r="K260" s="23"/>
    </row>
    <row r="261" spans="9:11" ht="15.75">
      <c r="I261" s="23"/>
      <c r="J261" s="23"/>
      <c r="K261" s="23"/>
    </row>
    <row r="262" spans="9:11" ht="15.75">
      <c r="I262" s="23"/>
      <c r="J262" s="23"/>
      <c r="K262" s="23"/>
    </row>
    <row r="263" spans="9:11" ht="15.75">
      <c r="I263" s="23"/>
      <c r="J263" s="23"/>
      <c r="K263" s="23"/>
    </row>
    <row r="264" spans="9:11" ht="15.75">
      <c r="I264" s="23"/>
      <c r="J264" s="23"/>
      <c r="K264" s="23"/>
    </row>
    <row r="265" spans="9:11" ht="15.75">
      <c r="I265" s="23"/>
      <c r="J265" s="23"/>
      <c r="K265" s="23"/>
    </row>
    <row r="266" spans="9:11" ht="15.75">
      <c r="I266" s="23"/>
      <c r="J266" s="23"/>
      <c r="K266" s="23"/>
    </row>
    <row r="267" spans="9:11" ht="15.75">
      <c r="I267" s="23"/>
      <c r="J267" s="23"/>
      <c r="K267" s="23"/>
    </row>
    <row r="268" spans="9:11" ht="15.75">
      <c r="I268" s="23"/>
      <c r="J268" s="23"/>
      <c r="K268" s="23"/>
    </row>
    <row r="269" spans="9:11" ht="15.75">
      <c r="I269" s="23"/>
      <c r="J269" s="23"/>
      <c r="K269" s="23"/>
    </row>
    <row r="270" spans="9:11" ht="15.75">
      <c r="I270" s="23"/>
      <c r="J270" s="23"/>
      <c r="K270" s="23"/>
    </row>
    <row r="271" spans="9:11" ht="15.75">
      <c r="I271" s="23"/>
      <c r="J271" s="23"/>
      <c r="K271" s="23"/>
    </row>
    <row r="272" spans="9:11" ht="15.75">
      <c r="I272" s="23"/>
      <c r="J272" s="23"/>
      <c r="K272" s="23"/>
    </row>
    <row r="273" spans="9:11" ht="15.75">
      <c r="I273" s="23"/>
      <c r="J273" s="23"/>
      <c r="K273" s="23"/>
    </row>
    <row r="274" spans="9:11" ht="15.75">
      <c r="I274" s="23"/>
      <c r="J274" s="23"/>
      <c r="K274" s="23"/>
    </row>
    <row r="275" spans="9:11" ht="15.75">
      <c r="I275" s="23"/>
      <c r="J275" s="23"/>
      <c r="K275" s="23"/>
    </row>
    <row r="276" spans="9:11" ht="15.75">
      <c r="I276" s="23"/>
      <c r="J276" s="23"/>
      <c r="K276" s="23"/>
    </row>
    <row r="277" spans="9:11" ht="15.75">
      <c r="I277" s="23"/>
      <c r="J277" s="23"/>
      <c r="K277" s="23"/>
    </row>
    <row r="278" spans="9:11" ht="15.75">
      <c r="I278" s="23"/>
      <c r="J278" s="23"/>
      <c r="K278" s="23"/>
    </row>
    <row r="279" spans="9:11" ht="15.75">
      <c r="I279" s="23"/>
      <c r="J279" s="23"/>
      <c r="K279" s="23"/>
    </row>
    <row r="280" spans="9:11" ht="15.75">
      <c r="I280" s="23"/>
      <c r="J280" s="23"/>
      <c r="K280" s="23"/>
    </row>
    <row r="281" spans="9:11" ht="15.75">
      <c r="I281" s="23"/>
      <c r="J281" s="23"/>
      <c r="K281" s="23"/>
    </row>
    <row r="282" spans="9:11" ht="15.75">
      <c r="I282" s="23"/>
      <c r="J282" s="23"/>
      <c r="K282" s="23"/>
    </row>
    <row r="283" spans="9:11" ht="15.75">
      <c r="I283" s="23"/>
      <c r="J283" s="23"/>
      <c r="K283" s="23"/>
    </row>
    <row r="284" spans="9:11" ht="15.75">
      <c r="I284" s="23"/>
      <c r="J284" s="23"/>
      <c r="K284" s="23"/>
    </row>
    <row r="285" spans="9:11" ht="15.75">
      <c r="I285" s="23"/>
      <c r="J285" s="23"/>
      <c r="K285" s="23"/>
    </row>
    <row r="286" spans="9:11" ht="15.75">
      <c r="I286" s="23"/>
      <c r="J286" s="23"/>
      <c r="K286" s="23"/>
    </row>
    <row r="287" spans="9:11" ht="15.75">
      <c r="I287" s="23"/>
      <c r="J287" s="23"/>
      <c r="K287" s="23"/>
    </row>
    <row r="288" spans="9:11" ht="15.75">
      <c r="I288" s="23"/>
      <c r="J288" s="23"/>
      <c r="K288" s="23"/>
    </row>
    <row r="289" spans="9:11" ht="15.75">
      <c r="I289" s="23"/>
      <c r="J289" s="23"/>
      <c r="K289" s="23"/>
    </row>
    <row r="290" spans="9:11" ht="15.75">
      <c r="I290" s="23"/>
      <c r="J290" s="23"/>
      <c r="K290" s="23"/>
    </row>
    <row r="291" spans="9:11" ht="15.75">
      <c r="I291" s="23"/>
      <c r="J291" s="23"/>
      <c r="K291" s="23"/>
    </row>
    <row r="292" spans="9:11" ht="15.75">
      <c r="I292" s="23"/>
      <c r="J292" s="23"/>
      <c r="K292" s="23"/>
    </row>
    <row r="293" spans="9:11" ht="15.75">
      <c r="I293" s="23"/>
      <c r="J293" s="23"/>
      <c r="K293" s="23"/>
    </row>
    <row r="294" spans="9:11" ht="15.75">
      <c r="I294" s="23"/>
      <c r="J294" s="23"/>
      <c r="K294" s="23"/>
    </row>
    <row r="295" spans="9:11" ht="15.75">
      <c r="I295" s="23"/>
      <c r="J295" s="23"/>
      <c r="K295" s="23"/>
    </row>
    <row r="296" spans="9:11" ht="15.75">
      <c r="I296" s="23"/>
      <c r="J296" s="23"/>
      <c r="K296" s="23"/>
    </row>
    <row r="297" spans="9:11" ht="15.75">
      <c r="I297" s="23"/>
      <c r="J297" s="23"/>
      <c r="K297" s="23"/>
    </row>
    <row r="298" spans="9:11" ht="15.75">
      <c r="I298" s="23"/>
      <c r="J298" s="23"/>
      <c r="K298" s="23"/>
    </row>
    <row r="299" spans="9:11" ht="15.75">
      <c r="I299" s="23"/>
      <c r="J299" s="23"/>
      <c r="K299" s="23"/>
    </row>
    <row r="300" spans="9:11" ht="15.75">
      <c r="I300" s="23"/>
      <c r="J300" s="23"/>
      <c r="K300" s="23"/>
    </row>
    <row r="301" spans="9:11" ht="15.75">
      <c r="I301" s="23"/>
      <c r="J301" s="23"/>
      <c r="K301" s="23"/>
    </row>
    <row r="302" spans="9:11" ht="15.75">
      <c r="I302" s="23"/>
      <c r="J302" s="23"/>
      <c r="K302" s="23"/>
    </row>
    <row r="303" spans="9:11" ht="15.75">
      <c r="I303" s="23"/>
      <c r="J303" s="23"/>
      <c r="K303" s="23"/>
    </row>
    <row r="304" spans="9:11" ht="15.75">
      <c r="I304" s="23"/>
      <c r="J304" s="23"/>
      <c r="K304" s="23"/>
    </row>
    <row r="305" spans="9:11" ht="15.75">
      <c r="I305" s="23"/>
      <c r="J305" s="23"/>
      <c r="K305" s="23"/>
    </row>
    <row r="306" spans="9:11" ht="15.75">
      <c r="I306" s="23"/>
      <c r="J306" s="23"/>
      <c r="K306" s="23"/>
    </row>
    <row r="307" spans="9:11" ht="15.75">
      <c r="I307" s="23"/>
      <c r="J307" s="23"/>
      <c r="K307" s="23"/>
    </row>
    <row r="308" spans="9:11" ht="15.75">
      <c r="I308" s="23"/>
      <c r="J308" s="23"/>
      <c r="K308" s="23"/>
    </row>
    <row r="309" spans="9:11" ht="15.75">
      <c r="I309" s="23"/>
      <c r="J309" s="23"/>
      <c r="K309" s="23"/>
    </row>
    <row r="310" spans="9:11" ht="15.75">
      <c r="I310" s="23"/>
      <c r="J310" s="23"/>
      <c r="K310" s="23"/>
    </row>
    <row r="311" spans="9:11" ht="15.75">
      <c r="I311" s="23"/>
      <c r="J311" s="23"/>
      <c r="K311" s="23"/>
    </row>
    <row r="312" spans="9:11" ht="15.75">
      <c r="I312" s="23"/>
      <c r="J312" s="23"/>
      <c r="K312" s="23"/>
    </row>
    <row r="313" spans="9:11" ht="15.75">
      <c r="I313" s="23"/>
      <c r="J313" s="23"/>
      <c r="K313" s="23"/>
    </row>
    <row r="314" spans="9:11" ht="15.75">
      <c r="I314" s="23"/>
      <c r="J314" s="23"/>
      <c r="K314" s="23"/>
    </row>
    <row r="315" spans="9:11" ht="15.75">
      <c r="I315" s="23"/>
      <c r="J315" s="23"/>
      <c r="K315" s="23"/>
    </row>
    <row r="316" spans="9:11" ht="15.75">
      <c r="I316" s="23"/>
      <c r="J316" s="23"/>
      <c r="K316" s="23"/>
    </row>
    <row r="317" spans="9:11" ht="15.75">
      <c r="I317" s="23"/>
      <c r="J317" s="23"/>
      <c r="K317" s="23"/>
    </row>
    <row r="318" spans="9:11" ht="15.75">
      <c r="I318" s="23"/>
      <c r="J318" s="23"/>
      <c r="K318" s="23"/>
    </row>
    <row r="319" spans="9:11" ht="15.75">
      <c r="I319" s="23"/>
      <c r="J319" s="23"/>
      <c r="K319" s="23"/>
    </row>
    <row r="320" spans="9:11" ht="15.75">
      <c r="I320" s="23"/>
      <c r="J320" s="23"/>
      <c r="K320" s="23"/>
    </row>
    <row r="321" spans="9:11" ht="15.75">
      <c r="I321" s="23"/>
      <c r="J321" s="23"/>
      <c r="K321" s="23"/>
    </row>
    <row r="322" spans="9:11" ht="15.75">
      <c r="I322" s="23"/>
      <c r="J322" s="23"/>
      <c r="K322" s="23"/>
    </row>
    <row r="323" spans="9:11" ht="15.75">
      <c r="I323" s="23"/>
      <c r="J323" s="23"/>
      <c r="K323" s="23"/>
    </row>
    <row r="324" spans="9:11" ht="15.75">
      <c r="I324" s="23"/>
      <c r="J324" s="23"/>
      <c r="K324" s="23"/>
    </row>
    <row r="325" spans="9:11" ht="15.75">
      <c r="I325" s="23"/>
      <c r="J325" s="23"/>
      <c r="K325" s="23"/>
    </row>
    <row r="326" spans="9:11" ht="15.75">
      <c r="I326" s="23"/>
      <c r="J326" s="23"/>
      <c r="K326" s="23"/>
    </row>
    <row r="327" spans="9:11" ht="15.75">
      <c r="I327" s="23"/>
      <c r="J327" s="23"/>
      <c r="K327" s="23"/>
    </row>
    <row r="328" spans="9:11" ht="15.75">
      <c r="I328" s="23"/>
      <c r="J328" s="23"/>
      <c r="K328" s="23"/>
    </row>
    <row r="329" spans="9:11" ht="15.75">
      <c r="I329" s="23"/>
      <c r="J329" s="23"/>
      <c r="K329" s="23"/>
    </row>
    <row r="330" spans="9:11" ht="15.75">
      <c r="I330" s="23"/>
      <c r="J330" s="23"/>
      <c r="K330" s="23"/>
    </row>
    <row r="331" spans="9:11" ht="15.75">
      <c r="I331" s="23"/>
      <c r="J331" s="23"/>
      <c r="K331" s="23"/>
    </row>
    <row r="332" spans="9:11" ht="15.75">
      <c r="I332" s="23"/>
      <c r="J332" s="23"/>
      <c r="K332" s="23"/>
    </row>
    <row r="333" spans="9:11" ht="15.75">
      <c r="I333" s="23"/>
      <c r="J333" s="23"/>
      <c r="K333" s="23"/>
    </row>
    <row r="334" spans="9:11" ht="15.75">
      <c r="I334" s="23"/>
      <c r="J334" s="23"/>
      <c r="K334" s="23"/>
    </row>
    <row r="335" spans="9:11" ht="15.75">
      <c r="I335" s="23"/>
      <c r="J335" s="23"/>
      <c r="K335" s="23"/>
    </row>
    <row r="336" spans="9:11" ht="15.75">
      <c r="I336" s="23"/>
      <c r="J336" s="23"/>
      <c r="K336" s="23"/>
    </row>
    <row r="337" spans="9:11" ht="15.75">
      <c r="I337" s="23"/>
      <c r="J337" s="23"/>
      <c r="K337" s="23"/>
    </row>
    <row r="338" spans="9:11" ht="15.75">
      <c r="I338" s="23"/>
      <c r="J338" s="23"/>
      <c r="K338" s="23"/>
    </row>
    <row r="339" spans="9:11" ht="15.75">
      <c r="I339" s="23"/>
      <c r="J339" s="23"/>
      <c r="K339" s="23"/>
    </row>
    <row r="340" spans="9:11" ht="15.75">
      <c r="I340" s="23"/>
      <c r="J340" s="23"/>
      <c r="K340" s="23"/>
    </row>
    <row r="341" spans="9:11" ht="15.75">
      <c r="I341" s="23"/>
      <c r="J341" s="23"/>
      <c r="K341" s="23"/>
    </row>
    <row r="342" spans="9:11" ht="15.75">
      <c r="I342" s="23"/>
      <c r="J342" s="23"/>
      <c r="K342" s="23"/>
    </row>
    <row r="343" spans="9:11" ht="15.75">
      <c r="I343" s="23"/>
      <c r="J343" s="23"/>
      <c r="K343" s="23"/>
    </row>
    <row r="344" spans="9:11" ht="15.75">
      <c r="I344" s="23"/>
      <c r="J344" s="23"/>
      <c r="K344" s="23"/>
    </row>
    <row r="345" spans="9:11" ht="15.75">
      <c r="I345" s="23"/>
      <c r="J345" s="23"/>
      <c r="K345" s="23"/>
    </row>
    <row r="346" spans="9:11" ht="15.75">
      <c r="I346" s="23"/>
      <c r="J346" s="23"/>
      <c r="K346" s="23"/>
    </row>
    <row r="347" spans="9:11" ht="15.75">
      <c r="I347" s="23"/>
      <c r="J347" s="23"/>
      <c r="K347" s="23"/>
    </row>
    <row r="348" spans="9:11" ht="15.75">
      <c r="I348" s="23"/>
      <c r="J348" s="23"/>
      <c r="K348" s="23"/>
    </row>
    <row r="349" spans="9:11" ht="15.75">
      <c r="I349" s="23"/>
      <c r="J349" s="23"/>
      <c r="K349" s="23"/>
    </row>
    <row r="350" spans="9:11" ht="15.75">
      <c r="I350" s="23"/>
      <c r="J350" s="23"/>
      <c r="K350" s="23"/>
    </row>
    <row r="351" spans="9:11" ht="15.75">
      <c r="I351" s="23"/>
      <c r="J351" s="23"/>
      <c r="K351" s="23"/>
    </row>
    <row r="352" spans="9:11" ht="15.75">
      <c r="I352" s="23"/>
      <c r="J352" s="23"/>
      <c r="K352" s="23"/>
    </row>
    <row r="353" spans="9:11" ht="15.75">
      <c r="I353" s="23"/>
      <c r="J353" s="23"/>
      <c r="K353" s="23"/>
    </row>
    <row r="354" spans="9:11" ht="15.75">
      <c r="I354" s="23"/>
      <c r="J354" s="23"/>
      <c r="K354" s="23"/>
    </row>
    <row r="355" spans="9:11" ht="15.75">
      <c r="I355" s="23"/>
      <c r="J355" s="23"/>
      <c r="K355" s="23"/>
    </row>
    <row r="356" spans="9:11" ht="15.75">
      <c r="I356" s="23"/>
      <c r="J356" s="23"/>
      <c r="K356" s="23"/>
    </row>
    <row r="357" spans="9:11" ht="15.75">
      <c r="I357" s="23"/>
      <c r="J357" s="23"/>
      <c r="K357" s="23"/>
    </row>
    <row r="358" spans="9:11" ht="15.75">
      <c r="I358" s="23"/>
      <c r="J358" s="23"/>
      <c r="K358" s="23"/>
    </row>
    <row r="359" spans="9:11" ht="15.75">
      <c r="I359" s="23"/>
      <c r="J359" s="23"/>
      <c r="K359" s="23"/>
    </row>
    <row r="360" spans="9:11" ht="15.75">
      <c r="I360" s="23"/>
      <c r="J360" s="23"/>
      <c r="K360" s="23"/>
    </row>
    <row r="361" spans="9:11" ht="15.75">
      <c r="I361" s="23"/>
      <c r="J361" s="23"/>
      <c r="K361" s="23"/>
    </row>
    <row r="362" spans="9:11" ht="15.75">
      <c r="I362" s="23"/>
      <c r="J362" s="23"/>
      <c r="K362" s="23"/>
    </row>
    <row r="363" spans="9:11" ht="15.75">
      <c r="I363" s="23"/>
      <c r="J363" s="23"/>
      <c r="K363" s="23"/>
    </row>
    <row r="364" spans="9:11" ht="15.75">
      <c r="I364" s="23"/>
      <c r="J364" s="23"/>
      <c r="K364" s="23"/>
    </row>
    <row r="365" spans="9:11" ht="15.75">
      <c r="I365" s="23"/>
      <c r="J365" s="23"/>
      <c r="K365" s="23"/>
    </row>
    <row r="366" spans="9:11" ht="15.75">
      <c r="I366" s="23"/>
      <c r="J366" s="23"/>
      <c r="K366" s="23"/>
    </row>
  </sheetData>
  <printOptions horizontalCentered="1"/>
  <pageMargins left="0.1968503937007874" right="0.1968503937007874" top="0.3937007874015748" bottom="0.3937007874015748" header="0" footer="0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dcterms:created xsi:type="dcterms:W3CDTF">2008-05-25T20:15:46Z</dcterms:created>
  <dcterms:modified xsi:type="dcterms:W3CDTF">2008-05-25T20:19:44Z</dcterms:modified>
  <cp:category/>
  <cp:version/>
  <cp:contentType/>
  <cp:contentStatus/>
</cp:coreProperties>
</file>